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na.sarmento\Desktop\Personal\"/>
    </mc:Choice>
  </mc:AlternateContent>
  <xr:revisionPtr revIDLastSave="0" documentId="13_ncr:1_{E33DC230-6FA3-4F31-9326-EC907B7ED5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o utilizar" sheetId="1" r:id="rId1"/>
    <sheet name="Produtos" sheetId="2" r:id="rId2"/>
    <sheet name="Entradas e saídas" sheetId="3" r:id="rId3"/>
    <sheet name="Stock atual" sheetId="4" r:id="rId4"/>
    <sheet name="Planeamento de compra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" i="5" l="1"/>
  <c r="I105" i="5"/>
  <c r="F105" i="5"/>
  <c r="B105" i="5"/>
  <c r="A105" i="5"/>
  <c r="A104" i="5"/>
  <c r="I103" i="5"/>
  <c r="G103" i="5"/>
  <c r="E103" i="5"/>
  <c r="C103" i="5"/>
  <c r="B103" i="5"/>
  <c r="A103" i="5"/>
  <c r="F103" i="5" s="1"/>
  <c r="A102" i="5"/>
  <c r="I100" i="5"/>
  <c r="G100" i="5"/>
  <c r="F100" i="5"/>
  <c r="E100" i="5"/>
  <c r="H100" i="5" s="1"/>
  <c r="D100" i="5"/>
  <c r="C100" i="5"/>
  <c r="B100" i="5"/>
  <c r="A100" i="5"/>
  <c r="D99" i="5"/>
  <c r="A99" i="5"/>
  <c r="I99" i="5" s="1"/>
  <c r="G97" i="5"/>
  <c r="E97" i="5"/>
  <c r="H97" i="5" s="1"/>
  <c r="D97" i="5"/>
  <c r="B97" i="5"/>
  <c r="A97" i="5"/>
  <c r="A95" i="5"/>
  <c r="I92" i="5"/>
  <c r="F92" i="5"/>
  <c r="E92" i="5"/>
  <c r="H92" i="5" s="1"/>
  <c r="D92" i="5"/>
  <c r="C92" i="5"/>
  <c r="B92" i="5"/>
  <c r="A92" i="5"/>
  <c r="G92" i="5" s="1"/>
  <c r="F91" i="5"/>
  <c r="A91" i="5"/>
  <c r="I86" i="5"/>
  <c r="G86" i="5"/>
  <c r="F86" i="5"/>
  <c r="E86" i="5"/>
  <c r="H86" i="5" s="1"/>
  <c r="D86" i="5"/>
  <c r="C86" i="5"/>
  <c r="B86" i="5"/>
  <c r="A86" i="5"/>
  <c r="A83" i="5"/>
  <c r="I82" i="5"/>
  <c r="G82" i="5"/>
  <c r="F82" i="5"/>
  <c r="C82" i="5"/>
  <c r="B82" i="5"/>
  <c r="A82" i="5"/>
  <c r="A79" i="5"/>
  <c r="D71" i="5"/>
  <c r="C71" i="5"/>
  <c r="A71" i="5"/>
  <c r="G71" i="5" s="1"/>
  <c r="F69" i="5"/>
  <c r="E69" i="5"/>
  <c r="A69" i="5"/>
  <c r="G69" i="5" s="1"/>
  <c r="G67" i="5"/>
  <c r="F67" i="5"/>
  <c r="E67" i="5"/>
  <c r="H67" i="5" s="1"/>
  <c r="C67" i="5"/>
  <c r="A67" i="5"/>
  <c r="A65" i="5"/>
  <c r="A64" i="5"/>
  <c r="I64" i="5" s="1"/>
  <c r="A58" i="5"/>
  <c r="E52" i="5"/>
  <c r="D52" i="5"/>
  <c r="A52" i="5"/>
  <c r="A50" i="5"/>
  <c r="C50" i="5" s="1"/>
  <c r="G47" i="5"/>
  <c r="F47" i="5"/>
  <c r="E47" i="5"/>
  <c r="C47" i="5"/>
  <c r="A47" i="5"/>
  <c r="E46" i="5"/>
  <c r="C46" i="5"/>
  <c r="B46" i="5"/>
  <c r="A46" i="5"/>
  <c r="A44" i="5"/>
  <c r="I44" i="5" s="1"/>
  <c r="D43" i="5"/>
  <c r="A43" i="5"/>
  <c r="A39" i="5"/>
  <c r="A36" i="5"/>
  <c r="D36" i="5" s="1"/>
  <c r="A35" i="5"/>
  <c r="I35" i="5" s="1"/>
  <c r="A34" i="5"/>
  <c r="D34" i="5" s="1"/>
  <c r="A32" i="5"/>
  <c r="A29" i="5"/>
  <c r="A27" i="5"/>
  <c r="B27" i="5" s="1"/>
  <c r="A19" i="5"/>
  <c r="D19" i="5" s="1"/>
  <c r="I18" i="5"/>
  <c r="D18" i="5"/>
  <c r="A18" i="5"/>
  <c r="A16" i="5"/>
  <c r="I15" i="5"/>
  <c r="D15" i="5"/>
  <c r="C15" i="5"/>
  <c r="A15" i="5"/>
  <c r="A12" i="5"/>
  <c r="A10" i="5"/>
  <c r="A9" i="5"/>
  <c r="K106" i="4"/>
  <c r="I106" i="4"/>
  <c r="J106" i="4" s="1"/>
  <c r="H106" i="4"/>
  <c r="G106" i="4"/>
  <c r="F106" i="4"/>
  <c r="C106" i="4"/>
  <c r="B106" i="4"/>
  <c r="A106" i="4"/>
  <c r="K105" i="4"/>
  <c r="I105" i="4"/>
  <c r="J105" i="4" s="1"/>
  <c r="H105" i="4"/>
  <c r="G105" i="4"/>
  <c r="F105" i="4"/>
  <c r="E105" i="4"/>
  <c r="D105" i="4"/>
  <c r="C105" i="4"/>
  <c r="A105" i="4"/>
  <c r="B105" i="4" s="1"/>
  <c r="I104" i="4"/>
  <c r="J104" i="4" s="1"/>
  <c r="A104" i="4"/>
  <c r="K104" i="4" s="1"/>
  <c r="K103" i="4"/>
  <c r="H103" i="4"/>
  <c r="G103" i="4"/>
  <c r="F103" i="4"/>
  <c r="E103" i="4"/>
  <c r="D103" i="4"/>
  <c r="C103" i="4"/>
  <c r="B103" i="4"/>
  <c r="A103" i="4"/>
  <c r="K102" i="4"/>
  <c r="A102" i="4"/>
  <c r="K101" i="4"/>
  <c r="I101" i="4"/>
  <c r="J101" i="4" s="1"/>
  <c r="H101" i="4"/>
  <c r="E101" i="4"/>
  <c r="B101" i="4"/>
  <c r="A101" i="4"/>
  <c r="F101" i="4" s="1"/>
  <c r="K100" i="4"/>
  <c r="I100" i="4"/>
  <c r="J100" i="4" s="1"/>
  <c r="H100" i="4"/>
  <c r="G100" i="4"/>
  <c r="F100" i="4"/>
  <c r="E100" i="4"/>
  <c r="D100" i="4"/>
  <c r="C100" i="4"/>
  <c r="B100" i="4"/>
  <c r="A100" i="4"/>
  <c r="I99" i="4"/>
  <c r="J99" i="4" s="1"/>
  <c r="G99" i="4"/>
  <c r="F99" i="4"/>
  <c r="D99" i="4"/>
  <c r="C99" i="4"/>
  <c r="A99" i="4"/>
  <c r="E99" i="4" s="1"/>
  <c r="A98" i="4"/>
  <c r="K97" i="4"/>
  <c r="I97" i="4"/>
  <c r="J97" i="4" s="1"/>
  <c r="G97" i="4"/>
  <c r="D97" i="4"/>
  <c r="A97" i="4"/>
  <c r="H97" i="4" s="1"/>
  <c r="K96" i="4"/>
  <c r="I96" i="4"/>
  <c r="A96" i="4"/>
  <c r="K95" i="4"/>
  <c r="J95" i="4"/>
  <c r="I95" i="4"/>
  <c r="G95" i="4"/>
  <c r="F95" i="4"/>
  <c r="E95" i="4"/>
  <c r="C95" i="4"/>
  <c r="B95" i="4"/>
  <c r="A95" i="4"/>
  <c r="H95" i="4" s="1"/>
  <c r="A94" i="4"/>
  <c r="C94" i="4" s="1"/>
  <c r="A93" i="4"/>
  <c r="E93" i="4" s="1"/>
  <c r="I92" i="4"/>
  <c r="J92" i="4" s="1"/>
  <c r="H92" i="4"/>
  <c r="G92" i="4"/>
  <c r="F92" i="4"/>
  <c r="C92" i="4"/>
  <c r="B92" i="4"/>
  <c r="A92" i="4"/>
  <c r="D92" i="4" s="1"/>
  <c r="I91" i="4"/>
  <c r="J91" i="4" s="1"/>
  <c r="H91" i="4"/>
  <c r="E91" i="4"/>
  <c r="D91" i="4"/>
  <c r="A91" i="4"/>
  <c r="F91" i="4" s="1"/>
  <c r="A90" i="4"/>
  <c r="K89" i="4"/>
  <c r="I89" i="4"/>
  <c r="H89" i="4"/>
  <c r="G89" i="4"/>
  <c r="F89" i="4"/>
  <c r="D89" i="4"/>
  <c r="C89" i="4"/>
  <c r="A89" i="4"/>
  <c r="A88" i="4"/>
  <c r="B88" i="4" s="1"/>
  <c r="A87" i="4"/>
  <c r="K86" i="4"/>
  <c r="I86" i="4"/>
  <c r="J86" i="4" s="1"/>
  <c r="H86" i="4"/>
  <c r="G86" i="4"/>
  <c r="F86" i="4"/>
  <c r="E86" i="4"/>
  <c r="D86" i="4"/>
  <c r="C86" i="4"/>
  <c r="B86" i="4"/>
  <c r="A86" i="4"/>
  <c r="F85" i="4"/>
  <c r="E85" i="4"/>
  <c r="A85" i="4"/>
  <c r="I85" i="4" s="1"/>
  <c r="J85" i="4" s="1"/>
  <c r="H84" i="4"/>
  <c r="G84" i="4"/>
  <c r="F84" i="4"/>
  <c r="E84" i="4"/>
  <c r="D84" i="4"/>
  <c r="C84" i="4"/>
  <c r="B84" i="4"/>
  <c r="A84" i="4"/>
  <c r="H83" i="4"/>
  <c r="G83" i="4"/>
  <c r="A83" i="4"/>
  <c r="K82" i="4"/>
  <c r="I82" i="4"/>
  <c r="J82" i="4" s="1"/>
  <c r="H82" i="4"/>
  <c r="G82" i="4"/>
  <c r="F82" i="4"/>
  <c r="E82" i="4"/>
  <c r="D82" i="4"/>
  <c r="B82" i="4"/>
  <c r="A82" i="4"/>
  <c r="C82" i="4" s="1"/>
  <c r="A81" i="4"/>
  <c r="A81" i="5" s="1"/>
  <c r="A80" i="4"/>
  <c r="E80" i="4" s="1"/>
  <c r="K79" i="4"/>
  <c r="I79" i="4"/>
  <c r="J79" i="4" s="1"/>
  <c r="G79" i="4"/>
  <c r="F79" i="4"/>
  <c r="C79" i="4"/>
  <c r="B79" i="4"/>
  <c r="A79" i="4"/>
  <c r="E79" i="4" s="1"/>
  <c r="I78" i="4"/>
  <c r="J78" i="4" s="1"/>
  <c r="H78" i="4"/>
  <c r="G78" i="4"/>
  <c r="D78" i="4"/>
  <c r="C78" i="4"/>
  <c r="A78" i="4"/>
  <c r="F78" i="4" s="1"/>
  <c r="C77" i="4"/>
  <c r="B77" i="4"/>
  <c r="A77" i="4"/>
  <c r="A76" i="4"/>
  <c r="A75" i="4"/>
  <c r="D75" i="4" s="1"/>
  <c r="K74" i="4"/>
  <c r="I74" i="4"/>
  <c r="H74" i="4"/>
  <c r="F74" i="4"/>
  <c r="A74" i="4"/>
  <c r="K73" i="4"/>
  <c r="H73" i="4"/>
  <c r="G73" i="4"/>
  <c r="E73" i="4"/>
  <c r="D73" i="4"/>
  <c r="C73" i="4"/>
  <c r="B73" i="4"/>
  <c r="A73" i="4"/>
  <c r="A72" i="4"/>
  <c r="F72" i="4" s="1"/>
  <c r="K71" i="4"/>
  <c r="I71" i="4"/>
  <c r="J71" i="4" s="1"/>
  <c r="H71" i="4"/>
  <c r="F71" i="4"/>
  <c r="E71" i="4"/>
  <c r="D71" i="4"/>
  <c r="C71" i="4"/>
  <c r="B71" i="4"/>
  <c r="A71" i="4"/>
  <c r="G71" i="4" s="1"/>
  <c r="A70" i="4"/>
  <c r="K69" i="4"/>
  <c r="I69" i="4"/>
  <c r="J69" i="4" s="1"/>
  <c r="H69" i="4"/>
  <c r="G69" i="4"/>
  <c r="F69" i="4"/>
  <c r="E69" i="4"/>
  <c r="D69" i="4"/>
  <c r="C69" i="4"/>
  <c r="B69" i="4"/>
  <c r="A69" i="4"/>
  <c r="A68" i="4"/>
  <c r="I68" i="4" s="1"/>
  <c r="K67" i="4"/>
  <c r="J67" i="4"/>
  <c r="H67" i="4"/>
  <c r="G67" i="4"/>
  <c r="F67" i="4"/>
  <c r="E67" i="4"/>
  <c r="D67" i="4"/>
  <c r="C67" i="4"/>
  <c r="B67" i="4"/>
  <c r="A67" i="4"/>
  <c r="I67" i="4" s="1"/>
  <c r="K66" i="4"/>
  <c r="G66" i="4"/>
  <c r="E66" i="4"/>
  <c r="D66" i="4"/>
  <c r="A66" i="4"/>
  <c r="K65" i="4"/>
  <c r="I65" i="4"/>
  <c r="J65" i="4" s="1"/>
  <c r="F65" i="4"/>
  <c r="D65" i="4"/>
  <c r="A65" i="4"/>
  <c r="G65" i="4" s="1"/>
  <c r="K64" i="4"/>
  <c r="I64" i="4"/>
  <c r="J64" i="4" s="1"/>
  <c r="H64" i="4"/>
  <c r="G64" i="4"/>
  <c r="F64" i="4"/>
  <c r="E64" i="4"/>
  <c r="C64" i="4"/>
  <c r="B64" i="4"/>
  <c r="A64" i="4"/>
  <c r="D64" i="4" s="1"/>
  <c r="A63" i="4"/>
  <c r="I62" i="4"/>
  <c r="J62" i="4" s="1"/>
  <c r="F62" i="4"/>
  <c r="D62" i="4"/>
  <c r="C62" i="4"/>
  <c r="A62" i="4"/>
  <c r="E62" i="4" s="1"/>
  <c r="A61" i="4"/>
  <c r="K61" i="4" s="1"/>
  <c r="A60" i="4"/>
  <c r="E60" i="4" s="1"/>
  <c r="K59" i="4"/>
  <c r="I59" i="4"/>
  <c r="H59" i="4"/>
  <c r="G59" i="4"/>
  <c r="F59" i="4"/>
  <c r="E59" i="4"/>
  <c r="D59" i="4"/>
  <c r="C59" i="4"/>
  <c r="B59" i="4"/>
  <c r="A59" i="4"/>
  <c r="H58" i="4"/>
  <c r="G58" i="4"/>
  <c r="D58" i="4"/>
  <c r="C58" i="4"/>
  <c r="A58" i="4"/>
  <c r="E58" i="4" s="1"/>
  <c r="H57" i="4"/>
  <c r="G57" i="4"/>
  <c r="B57" i="4"/>
  <c r="A57" i="4"/>
  <c r="K56" i="4"/>
  <c r="I56" i="4"/>
  <c r="J56" i="4" s="1"/>
  <c r="G56" i="4"/>
  <c r="F56" i="4"/>
  <c r="A56" i="4"/>
  <c r="H56" i="4" s="1"/>
  <c r="A55" i="4"/>
  <c r="A55" i="5" s="1"/>
  <c r="G54" i="4"/>
  <c r="F54" i="4"/>
  <c r="A54" i="4"/>
  <c r="A53" i="4"/>
  <c r="I53" i="4" s="1"/>
  <c r="H52" i="4"/>
  <c r="G52" i="4"/>
  <c r="A52" i="4"/>
  <c r="I52" i="4" s="1"/>
  <c r="K51" i="4"/>
  <c r="A51" i="4"/>
  <c r="K50" i="4"/>
  <c r="I50" i="4"/>
  <c r="H50" i="4"/>
  <c r="G50" i="4"/>
  <c r="F50" i="4"/>
  <c r="E50" i="4"/>
  <c r="D50" i="4"/>
  <c r="C50" i="4"/>
  <c r="B50" i="4"/>
  <c r="A50" i="4"/>
  <c r="I49" i="4"/>
  <c r="H49" i="4"/>
  <c r="F49" i="4"/>
  <c r="E49" i="4"/>
  <c r="D49" i="4"/>
  <c r="C49" i="4"/>
  <c r="B49" i="4"/>
  <c r="A49" i="4"/>
  <c r="A48" i="4"/>
  <c r="C48" i="4" s="1"/>
  <c r="K47" i="4"/>
  <c r="I47" i="4"/>
  <c r="J47" i="4" s="1"/>
  <c r="H47" i="4"/>
  <c r="G47" i="4"/>
  <c r="F47" i="4"/>
  <c r="E47" i="4"/>
  <c r="C47" i="4"/>
  <c r="B47" i="4"/>
  <c r="A47" i="4"/>
  <c r="D47" i="4" s="1"/>
  <c r="K46" i="4"/>
  <c r="I46" i="4"/>
  <c r="H46" i="5" s="1"/>
  <c r="H46" i="4"/>
  <c r="G46" i="4"/>
  <c r="F46" i="4"/>
  <c r="E46" i="4"/>
  <c r="D46" i="4"/>
  <c r="C46" i="4"/>
  <c r="B46" i="4"/>
  <c r="A46" i="4"/>
  <c r="A45" i="4"/>
  <c r="K44" i="4"/>
  <c r="F44" i="4"/>
  <c r="C44" i="4"/>
  <c r="A44" i="4"/>
  <c r="G44" i="4" s="1"/>
  <c r="K43" i="4"/>
  <c r="I43" i="4"/>
  <c r="J43" i="4" s="1"/>
  <c r="H43" i="4"/>
  <c r="G43" i="4"/>
  <c r="E43" i="4"/>
  <c r="D43" i="4"/>
  <c r="C43" i="4"/>
  <c r="B43" i="4"/>
  <c r="A43" i="4"/>
  <c r="F43" i="4" s="1"/>
  <c r="I42" i="4"/>
  <c r="J42" i="4" s="1"/>
  <c r="D42" i="4"/>
  <c r="A42" i="4"/>
  <c r="I41" i="4"/>
  <c r="J41" i="4" s="1"/>
  <c r="F41" i="4"/>
  <c r="E41" i="4"/>
  <c r="D41" i="4"/>
  <c r="C41" i="4"/>
  <c r="B41" i="4"/>
  <c r="A41" i="4"/>
  <c r="A40" i="4"/>
  <c r="F40" i="4" s="1"/>
  <c r="K39" i="4"/>
  <c r="I39" i="4"/>
  <c r="J39" i="4" s="1"/>
  <c r="F39" i="4"/>
  <c r="E39" i="4"/>
  <c r="A39" i="4"/>
  <c r="G39" i="4" s="1"/>
  <c r="A38" i="4"/>
  <c r="A38" i="5" s="1"/>
  <c r="I37" i="4"/>
  <c r="H37" i="4"/>
  <c r="A37" i="4"/>
  <c r="K37" i="4" s="1"/>
  <c r="K36" i="4"/>
  <c r="I36" i="4"/>
  <c r="J36" i="4" s="1"/>
  <c r="H36" i="4"/>
  <c r="G36" i="4"/>
  <c r="E36" i="4"/>
  <c r="D36" i="4"/>
  <c r="A36" i="4"/>
  <c r="K35" i="4"/>
  <c r="I35" i="4"/>
  <c r="D35" i="4"/>
  <c r="C35" i="4"/>
  <c r="A35" i="4"/>
  <c r="K34" i="4"/>
  <c r="H34" i="4"/>
  <c r="F34" i="4"/>
  <c r="E34" i="4"/>
  <c r="D34" i="4"/>
  <c r="C34" i="4"/>
  <c r="B34" i="4"/>
  <c r="A34" i="4"/>
  <c r="A33" i="4"/>
  <c r="C33" i="4" s="1"/>
  <c r="K32" i="4"/>
  <c r="I32" i="4"/>
  <c r="J32" i="4" s="1"/>
  <c r="H32" i="4"/>
  <c r="G32" i="4"/>
  <c r="F32" i="4"/>
  <c r="E32" i="4"/>
  <c r="D32" i="4"/>
  <c r="C32" i="4"/>
  <c r="B32" i="4"/>
  <c r="A32" i="4"/>
  <c r="K31" i="4"/>
  <c r="I31" i="4"/>
  <c r="J31" i="4" s="1"/>
  <c r="H31" i="4"/>
  <c r="G31" i="4"/>
  <c r="F31" i="4"/>
  <c r="E31" i="4"/>
  <c r="D31" i="4"/>
  <c r="C31" i="4"/>
  <c r="A31" i="4"/>
  <c r="A30" i="4"/>
  <c r="K29" i="4"/>
  <c r="G29" i="4"/>
  <c r="C29" i="4"/>
  <c r="A29" i="4"/>
  <c r="H29" i="4" s="1"/>
  <c r="K28" i="4"/>
  <c r="I28" i="4"/>
  <c r="J28" i="4" s="1"/>
  <c r="H28" i="4"/>
  <c r="G28" i="4"/>
  <c r="F28" i="4"/>
  <c r="E28" i="4"/>
  <c r="D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I26" i="4"/>
  <c r="J26" i="4" s="1"/>
  <c r="E26" i="4"/>
  <c r="D26" i="4"/>
  <c r="A26" i="4"/>
  <c r="B26" i="4" s="1"/>
  <c r="A25" i="4"/>
  <c r="B25" i="4" s="1"/>
  <c r="A24" i="4"/>
  <c r="I24" i="4" s="1"/>
  <c r="I23" i="4"/>
  <c r="H23" i="4"/>
  <c r="G23" i="4"/>
  <c r="F23" i="4"/>
  <c r="E23" i="4"/>
  <c r="A23" i="4"/>
  <c r="A22" i="4"/>
  <c r="K22" i="4" s="1"/>
  <c r="A21" i="4"/>
  <c r="F20" i="4"/>
  <c r="E20" i="4"/>
  <c r="A20" i="4"/>
  <c r="C20" i="4" s="1"/>
  <c r="K19" i="4"/>
  <c r="H19" i="4"/>
  <c r="F19" i="4"/>
  <c r="E19" i="4"/>
  <c r="A19" i="4"/>
  <c r="G19" i="4" s="1"/>
  <c r="K18" i="4"/>
  <c r="I18" i="4"/>
  <c r="H18" i="4"/>
  <c r="E18" i="4"/>
  <c r="D18" i="4"/>
  <c r="C18" i="4"/>
  <c r="B18" i="4"/>
  <c r="A18" i="4"/>
  <c r="A17" i="4"/>
  <c r="K17" i="4" s="1"/>
  <c r="K16" i="4"/>
  <c r="I16" i="4"/>
  <c r="J16" i="4" s="1"/>
  <c r="H16" i="4"/>
  <c r="G16" i="4"/>
  <c r="F16" i="4"/>
  <c r="E16" i="4"/>
  <c r="D16" i="4"/>
  <c r="C16" i="4"/>
  <c r="B16" i="4"/>
  <c r="A16" i="4"/>
  <c r="K15" i="4"/>
  <c r="I15" i="4"/>
  <c r="J15" i="4" s="1"/>
  <c r="H15" i="4"/>
  <c r="G15" i="4"/>
  <c r="F15" i="4"/>
  <c r="E15" i="4"/>
  <c r="D15" i="4"/>
  <c r="C15" i="4"/>
  <c r="B15" i="4"/>
  <c r="A15" i="4"/>
  <c r="A14" i="4"/>
  <c r="D14" i="4" s="1"/>
  <c r="A13" i="4"/>
  <c r="A13" i="5" s="1"/>
  <c r="K12" i="4"/>
  <c r="I12" i="4"/>
  <c r="J12" i="4" s="1"/>
  <c r="H12" i="4"/>
  <c r="A12" i="4"/>
  <c r="A11" i="4"/>
  <c r="D11" i="4" s="1"/>
  <c r="H10" i="4"/>
  <c r="G10" i="4"/>
  <c r="B10" i="4"/>
  <c r="A10" i="4"/>
  <c r="I9" i="4"/>
  <c r="J9" i="4" s="1"/>
  <c r="G9" i="4"/>
  <c r="F9" i="4"/>
  <c r="E9" i="4"/>
  <c r="D9" i="4"/>
  <c r="C9" i="4"/>
  <c r="B9" i="4"/>
  <c r="A9" i="4"/>
  <c r="G8" i="4"/>
  <c r="F8" i="4"/>
  <c r="D8" i="4"/>
  <c r="C8" i="4"/>
  <c r="A8" i="4"/>
  <c r="A7" i="4"/>
  <c r="K7" i="4" s="1"/>
  <c r="H306" i="3"/>
  <c r="G306" i="3"/>
  <c r="H305" i="3"/>
  <c r="G305" i="3"/>
  <c r="H304" i="3"/>
  <c r="G304" i="3"/>
  <c r="H303" i="3"/>
  <c r="G303" i="3"/>
  <c r="H302" i="3"/>
  <c r="G302" i="3"/>
  <c r="H301" i="3"/>
  <c r="G301" i="3"/>
  <c r="H300" i="3"/>
  <c r="G300" i="3"/>
  <c r="H299" i="3"/>
  <c r="G299" i="3"/>
  <c r="H298" i="3"/>
  <c r="G298" i="3"/>
  <c r="H297" i="3"/>
  <c r="G297" i="3"/>
  <c r="H296" i="3"/>
  <c r="G296" i="3"/>
  <c r="H295" i="3"/>
  <c r="G295" i="3"/>
  <c r="H294" i="3"/>
  <c r="G294" i="3"/>
  <c r="H293" i="3"/>
  <c r="G293" i="3"/>
  <c r="H292" i="3"/>
  <c r="G292" i="3"/>
  <c r="H291" i="3"/>
  <c r="G291" i="3"/>
  <c r="H290" i="3"/>
  <c r="G290" i="3"/>
  <c r="H289" i="3"/>
  <c r="G289" i="3"/>
  <c r="H288" i="3"/>
  <c r="G288" i="3"/>
  <c r="H287" i="3"/>
  <c r="G287" i="3"/>
  <c r="H286" i="3"/>
  <c r="G286" i="3"/>
  <c r="H285" i="3"/>
  <c r="G285" i="3"/>
  <c r="H284" i="3"/>
  <c r="G284" i="3"/>
  <c r="H283" i="3"/>
  <c r="G283" i="3"/>
  <c r="H282" i="3"/>
  <c r="G282" i="3"/>
  <c r="H281" i="3"/>
  <c r="G281" i="3"/>
  <c r="H280" i="3"/>
  <c r="G280" i="3"/>
  <c r="H279" i="3"/>
  <c r="G279" i="3"/>
  <c r="H278" i="3"/>
  <c r="G278" i="3"/>
  <c r="H277" i="3"/>
  <c r="G277" i="3"/>
  <c r="H276" i="3"/>
  <c r="G276" i="3"/>
  <c r="H275" i="3"/>
  <c r="G275" i="3"/>
  <c r="H274" i="3"/>
  <c r="G274" i="3"/>
  <c r="H273" i="3"/>
  <c r="G273" i="3"/>
  <c r="H272" i="3"/>
  <c r="G272" i="3"/>
  <c r="H271" i="3"/>
  <c r="G271" i="3"/>
  <c r="H270" i="3"/>
  <c r="G270" i="3"/>
  <c r="H269" i="3"/>
  <c r="G269" i="3"/>
  <c r="H268" i="3"/>
  <c r="G268" i="3"/>
  <c r="H267" i="3"/>
  <c r="G267" i="3"/>
  <c r="H266" i="3"/>
  <c r="G266" i="3"/>
  <c r="H265" i="3"/>
  <c r="G265" i="3"/>
  <c r="H264" i="3"/>
  <c r="G264" i="3"/>
  <c r="H263" i="3"/>
  <c r="G263" i="3"/>
  <c r="H262" i="3"/>
  <c r="G262" i="3"/>
  <c r="H261" i="3"/>
  <c r="G261" i="3"/>
  <c r="H260" i="3"/>
  <c r="G260" i="3"/>
  <c r="H259" i="3"/>
  <c r="G259" i="3"/>
  <c r="H258" i="3"/>
  <c r="G258" i="3"/>
  <c r="H257" i="3"/>
  <c r="G257" i="3"/>
  <c r="H256" i="3"/>
  <c r="G256" i="3"/>
  <c r="H255" i="3"/>
  <c r="G255" i="3"/>
  <c r="H254" i="3"/>
  <c r="G254" i="3"/>
  <c r="H253" i="3"/>
  <c r="G253" i="3"/>
  <c r="H252" i="3"/>
  <c r="G252" i="3"/>
  <c r="H251" i="3"/>
  <c r="G251" i="3"/>
  <c r="H250" i="3"/>
  <c r="G250" i="3"/>
  <c r="H249" i="3"/>
  <c r="G249" i="3"/>
  <c r="H248" i="3"/>
  <c r="G248" i="3"/>
  <c r="H247" i="3"/>
  <c r="G247" i="3"/>
  <c r="H246" i="3"/>
  <c r="G246" i="3"/>
  <c r="H245" i="3"/>
  <c r="G245" i="3"/>
  <c r="H244" i="3"/>
  <c r="G244" i="3"/>
  <c r="H243" i="3"/>
  <c r="G243" i="3"/>
  <c r="H242" i="3"/>
  <c r="G242" i="3"/>
  <c r="H241" i="3"/>
  <c r="G241" i="3"/>
  <c r="H240" i="3"/>
  <c r="G240" i="3"/>
  <c r="H239" i="3"/>
  <c r="G239" i="3"/>
  <c r="H238" i="3"/>
  <c r="G238" i="3"/>
  <c r="H237" i="3"/>
  <c r="G237" i="3"/>
  <c r="H236" i="3"/>
  <c r="G236" i="3"/>
  <c r="H235" i="3"/>
  <c r="G235" i="3"/>
  <c r="H234" i="3"/>
  <c r="G234" i="3"/>
  <c r="H233" i="3"/>
  <c r="G233" i="3"/>
  <c r="H232" i="3"/>
  <c r="G232" i="3"/>
  <c r="H231" i="3"/>
  <c r="G231" i="3"/>
  <c r="H230" i="3"/>
  <c r="G230" i="3"/>
  <c r="H229" i="3"/>
  <c r="G229" i="3"/>
  <c r="H228" i="3"/>
  <c r="G228" i="3"/>
  <c r="H227" i="3"/>
  <c r="G227" i="3"/>
  <c r="H226" i="3"/>
  <c r="G226" i="3"/>
  <c r="H225" i="3"/>
  <c r="G225" i="3"/>
  <c r="H224" i="3"/>
  <c r="G224" i="3"/>
  <c r="H223" i="3"/>
  <c r="G223" i="3"/>
  <c r="H222" i="3"/>
  <c r="G222" i="3"/>
  <c r="H221" i="3"/>
  <c r="G221" i="3"/>
  <c r="H220" i="3"/>
  <c r="G220" i="3"/>
  <c r="H219" i="3"/>
  <c r="G219" i="3"/>
  <c r="H218" i="3"/>
  <c r="G218" i="3"/>
  <c r="H217" i="3"/>
  <c r="G217" i="3"/>
  <c r="H216" i="3"/>
  <c r="G216" i="3"/>
  <c r="H215" i="3"/>
  <c r="G215" i="3"/>
  <c r="H214" i="3"/>
  <c r="G214" i="3"/>
  <c r="H213" i="3"/>
  <c r="G213" i="3"/>
  <c r="H212" i="3"/>
  <c r="G212" i="3"/>
  <c r="H211" i="3"/>
  <c r="G211" i="3"/>
  <c r="H210" i="3"/>
  <c r="G210" i="3"/>
  <c r="H209" i="3"/>
  <c r="G209" i="3"/>
  <c r="H208" i="3"/>
  <c r="G208" i="3"/>
  <c r="H207" i="3"/>
  <c r="G207" i="3"/>
  <c r="H206" i="3"/>
  <c r="G206" i="3"/>
  <c r="H205" i="3"/>
  <c r="G205" i="3"/>
  <c r="H204" i="3"/>
  <c r="G204" i="3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I55" i="5" l="1"/>
  <c r="C55" i="5"/>
  <c r="B55" i="5"/>
  <c r="F55" i="5"/>
  <c r="D55" i="5"/>
  <c r="G55" i="5"/>
  <c r="E55" i="5"/>
  <c r="H55" i="5" s="1"/>
  <c r="F81" i="5"/>
  <c r="C81" i="5"/>
  <c r="B81" i="5"/>
  <c r="G81" i="5"/>
  <c r="D81" i="5"/>
  <c r="I81" i="5"/>
  <c r="E81" i="5"/>
  <c r="I38" i="5"/>
  <c r="C38" i="5"/>
  <c r="F38" i="5"/>
  <c r="B38" i="5"/>
  <c r="D38" i="5"/>
  <c r="E38" i="5"/>
  <c r="H38" i="5" s="1"/>
  <c r="G38" i="5"/>
  <c r="H83" i="5"/>
  <c r="J87" i="4"/>
  <c r="I13" i="5"/>
  <c r="C13" i="5"/>
  <c r="F13" i="5"/>
  <c r="G13" i="5"/>
  <c r="E13" i="5"/>
  <c r="H13" i="5" s="1"/>
  <c r="B13" i="5"/>
  <c r="D13" i="5"/>
  <c r="F68" i="4"/>
  <c r="C72" i="4"/>
  <c r="D9" i="5"/>
  <c r="C9" i="5"/>
  <c r="B9" i="5"/>
  <c r="E9" i="5"/>
  <c r="H9" i="5" s="1"/>
  <c r="G9" i="5"/>
  <c r="F9" i="5"/>
  <c r="C58" i="5"/>
  <c r="B58" i="5"/>
  <c r="F58" i="5"/>
  <c r="D58" i="5"/>
  <c r="A21" i="5"/>
  <c r="J21" i="4"/>
  <c r="C21" i="4"/>
  <c r="B21" i="4"/>
  <c r="F21" i="4"/>
  <c r="E21" i="4"/>
  <c r="B38" i="4"/>
  <c r="E40" i="4"/>
  <c r="B48" i="4"/>
  <c r="G68" i="4"/>
  <c r="E94" i="4"/>
  <c r="I9" i="5"/>
  <c r="B39" i="5"/>
  <c r="D39" i="5"/>
  <c r="C39" i="5"/>
  <c r="G39" i="5"/>
  <c r="H39" i="5"/>
  <c r="I39" i="5"/>
  <c r="E58" i="5"/>
  <c r="I30" i="4"/>
  <c r="J30" i="4"/>
  <c r="A30" i="5"/>
  <c r="H30" i="4"/>
  <c r="G30" i="4"/>
  <c r="K30" i="4"/>
  <c r="F30" i="4"/>
  <c r="C38" i="4"/>
  <c r="A45" i="5"/>
  <c r="I45" i="4"/>
  <c r="H45" i="4"/>
  <c r="K45" i="4"/>
  <c r="J45" i="4"/>
  <c r="G45" i="4"/>
  <c r="F45" i="4"/>
  <c r="D55" i="4"/>
  <c r="I72" i="4"/>
  <c r="C80" i="4"/>
  <c r="F94" i="4"/>
  <c r="I10" i="5"/>
  <c r="B10" i="5"/>
  <c r="G10" i="5"/>
  <c r="F10" i="5"/>
  <c r="I29" i="5"/>
  <c r="G58" i="5"/>
  <c r="D95" i="5"/>
  <c r="G95" i="5"/>
  <c r="I95" i="5"/>
  <c r="H95" i="5"/>
  <c r="F95" i="5"/>
  <c r="E95" i="5"/>
  <c r="K72" i="4"/>
  <c r="B11" i="4"/>
  <c r="G13" i="4"/>
  <c r="H21" i="4"/>
  <c r="C45" i="4"/>
  <c r="F55" i="4"/>
  <c r="K63" i="4"/>
  <c r="H63" i="4"/>
  <c r="G63" i="4"/>
  <c r="I63" i="4"/>
  <c r="J63" i="4" s="1"/>
  <c r="F63" i="4"/>
  <c r="A63" i="5"/>
  <c r="E63" i="4"/>
  <c r="D63" i="4"/>
  <c r="F35" i="5"/>
  <c r="F64" i="5"/>
  <c r="C95" i="5"/>
  <c r="G38" i="4"/>
  <c r="D53" i="4"/>
  <c r="H60" i="4"/>
  <c r="G87" i="4"/>
  <c r="I60" i="4"/>
  <c r="J60" i="4" s="1"/>
  <c r="B81" i="4"/>
  <c r="I87" i="4"/>
  <c r="D79" i="5"/>
  <c r="C79" i="5"/>
  <c r="G79" i="5"/>
  <c r="I79" i="5"/>
  <c r="F79" i="5"/>
  <c r="B51" i="4"/>
  <c r="F51" i="4"/>
  <c r="E51" i="4"/>
  <c r="I51" i="4"/>
  <c r="J51" i="4" s="1"/>
  <c r="A51" i="5"/>
  <c r="D81" i="4"/>
  <c r="B36" i="5"/>
  <c r="B14" i="4"/>
  <c r="B22" i="4"/>
  <c r="C51" i="4"/>
  <c r="E81" i="4"/>
  <c r="G32" i="5"/>
  <c r="F32" i="5"/>
  <c r="I32" i="5"/>
  <c r="H32" i="5"/>
  <c r="C32" i="5"/>
  <c r="B32" i="5"/>
  <c r="D32" i="5"/>
  <c r="C12" i="4"/>
  <c r="F12" i="4"/>
  <c r="D12" i="4"/>
  <c r="D51" i="4"/>
  <c r="J53" i="4"/>
  <c r="B61" i="4"/>
  <c r="B93" i="4"/>
  <c r="G12" i="5"/>
  <c r="E32" i="5"/>
  <c r="A75" i="5"/>
  <c r="D33" i="4"/>
  <c r="F33" i="4"/>
  <c r="E33" i="4"/>
  <c r="A33" i="5"/>
  <c r="I33" i="4"/>
  <c r="K33" i="4"/>
  <c r="J33" i="4"/>
  <c r="H33" i="4"/>
  <c r="B40" i="4"/>
  <c r="D48" i="4"/>
  <c r="G48" i="4"/>
  <c r="F48" i="4"/>
  <c r="A48" i="5"/>
  <c r="E48" i="4"/>
  <c r="K48" i="4"/>
  <c r="I48" i="4"/>
  <c r="J48" i="4" s="1"/>
  <c r="H48" i="4"/>
  <c r="B55" i="4"/>
  <c r="A70" i="5"/>
  <c r="D70" i="4"/>
  <c r="I70" i="4"/>
  <c r="J70" i="4" s="1"/>
  <c r="F70" i="4"/>
  <c r="E70" i="4"/>
  <c r="C70" i="4"/>
  <c r="B70" i="4"/>
  <c r="D29" i="5"/>
  <c r="E44" i="5"/>
  <c r="C44" i="5"/>
  <c r="B44" i="5"/>
  <c r="B33" i="4"/>
  <c r="C55" i="4"/>
  <c r="G70" i="4"/>
  <c r="K80" i="4"/>
  <c r="A80" i="5"/>
  <c r="H80" i="4"/>
  <c r="F80" i="4"/>
  <c r="I80" i="4"/>
  <c r="J80" i="4" s="1"/>
  <c r="G80" i="4"/>
  <c r="B80" i="4"/>
  <c r="B19" i="5"/>
  <c r="E19" i="5"/>
  <c r="H19" i="5" s="1"/>
  <c r="C19" i="5"/>
  <c r="I19" i="5"/>
  <c r="G19" i="5"/>
  <c r="F19" i="5"/>
  <c r="D44" i="5"/>
  <c r="J46" i="4"/>
  <c r="H70" i="4"/>
  <c r="G35" i="5"/>
  <c r="B35" i="5"/>
  <c r="C35" i="5"/>
  <c r="E35" i="5"/>
  <c r="H35" i="5" s="1"/>
  <c r="E39" i="5"/>
  <c r="F44" i="5"/>
  <c r="C11" i="4"/>
  <c r="K11" i="4"/>
  <c r="J11" i="4"/>
  <c r="A11" i="5"/>
  <c r="I11" i="4"/>
  <c r="H11" i="4"/>
  <c r="E55" i="4"/>
  <c r="K70" i="4"/>
  <c r="B95" i="5"/>
  <c r="E24" i="4"/>
  <c r="C24" i="4"/>
  <c r="G24" i="4"/>
  <c r="F24" i="4"/>
  <c r="D24" i="4"/>
  <c r="B24" i="4"/>
  <c r="A24" i="5"/>
  <c r="J24" i="4"/>
  <c r="C30" i="4"/>
  <c r="F38" i="4"/>
  <c r="B53" i="4"/>
  <c r="C75" i="4"/>
  <c r="D10" i="5"/>
  <c r="I58" i="5"/>
  <c r="H13" i="4"/>
  <c r="I21" i="4"/>
  <c r="E10" i="5"/>
  <c r="H10" i="5" s="1"/>
  <c r="G64" i="5"/>
  <c r="H76" i="4"/>
  <c r="C76" i="4"/>
  <c r="A76" i="5"/>
  <c r="F76" i="4"/>
  <c r="B76" i="4"/>
  <c r="E76" i="4"/>
  <c r="C90" i="4"/>
  <c r="G90" i="4"/>
  <c r="E90" i="4"/>
  <c r="D90" i="4"/>
  <c r="I90" i="4"/>
  <c r="J90" i="4" s="1"/>
  <c r="K90" i="4"/>
  <c r="H90" i="4"/>
  <c r="A90" i="5"/>
  <c r="E36" i="5"/>
  <c r="G36" i="5"/>
  <c r="I36" i="5"/>
  <c r="H36" i="5"/>
  <c r="F36" i="5"/>
  <c r="I83" i="5"/>
  <c r="F83" i="5"/>
  <c r="E83" i="5"/>
  <c r="C83" i="5"/>
  <c r="B83" i="5"/>
  <c r="F11" i="4"/>
  <c r="A98" i="5"/>
  <c r="I98" i="4"/>
  <c r="J98" i="4" s="1"/>
  <c r="H98" i="4"/>
  <c r="G98" i="4"/>
  <c r="B98" i="4"/>
  <c r="E98" i="4"/>
  <c r="K98" i="4"/>
  <c r="F98" i="4"/>
  <c r="D98" i="4"/>
  <c r="E16" i="5"/>
  <c r="D16" i="5"/>
  <c r="C16" i="5"/>
  <c r="H16" i="5"/>
  <c r="I16" i="5"/>
  <c r="F16" i="5"/>
  <c r="G16" i="5"/>
  <c r="D65" i="5"/>
  <c r="C65" i="5"/>
  <c r="F65" i="5"/>
  <c r="I65" i="5"/>
  <c r="H65" i="5"/>
  <c r="G65" i="5"/>
  <c r="E65" i="5"/>
  <c r="B79" i="5"/>
  <c r="B17" i="4"/>
  <c r="G88" i="4"/>
  <c r="J88" i="4"/>
  <c r="H88" i="4"/>
  <c r="F88" i="4"/>
  <c r="A88" i="5"/>
  <c r="K88" i="4"/>
  <c r="I88" i="4"/>
  <c r="E88" i="4"/>
  <c r="C98" i="4"/>
  <c r="I27" i="5"/>
  <c r="D27" i="5"/>
  <c r="C27" i="5"/>
  <c r="G27" i="5"/>
  <c r="B65" i="5"/>
  <c r="I7" i="4"/>
  <c r="C14" i="4"/>
  <c r="J17" i="4"/>
  <c r="C22" i="4"/>
  <c r="I76" i="4"/>
  <c r="J76" i="4" s="1"/>
  <c r="B12" i="4"/>
  <c r="J54" i="4"/>
  <c r="F66" i="4"/>
  <c r="A66" i="5"/>
  <c r="I66" i="4"/>
  <c r="J66" i="4" s="1"/>
  <c r="H66" i="4"/>
  <c r="C88" i="4"/>
  <c r="G102" i="5"/>
  <c r="F102" i="5"/>
  <c r="D102" i="5"/>
  <c r="C102" i="5"/>
  <c r="I102" i="5"/>
  <c r="E12" i="4"/>
  <c r="A42" i="5"/>
  <c r="C42" i="4"/>
  <c r="K42" i="4"/>
  <c r="H42" i="4"/>
  <c r="G42" i="4"/>
  <c r="F42" i="4"/>
  <c r="E42" i="4"/>
  <c r="B66" i="4"/>
  <c r="K76" i="4"/>
  <c r="D88" i="4"/>
  <c r="G18" i="5"/>
  <c r="F18" i="5"/>
  <c r="C18" i="5"/>
  <c r="E18" i="5"/>
  <c r="H18" i="5" s="1"/>
  <c r="F27" i="5"/>
  <c r="D47" i="5"/>
  <c r="I47" i="5"/>
  <c r="H47" i="5"/>
  <c r="B102" i="5"/>
  <c r="A40" i="5"/>
  <c r="K40" i="4"/>
  <c r="D40" i="4"/>
  <c r="C40" i="4"/>
  <c r="G40" i="4"/>
  <c r="J40" i="4"/>
  <c r="H40" i="4"/>
  <c r="I40" i="4"/>
  <c r="K55" i="4"/>
  <c r="J55" i="4"/>
  <c r="I55" i="4"/>
  <c r="H55" i="4"/>
  <c r="B68" i="4"/>
  <c r="E68" i="4"/>
  <c r="D68" i="4"/>
  <c r="C68" i="4"/>
  <c r="H68" i="4"/>
  <c r="K68" i="4"/>
  <c r="J68" i="4"/>
  <c r="J72" i="4"/>
  <c r="B72" i="4"/>
  <c r="E72" i="4"/>
  <c r="H72" i="4"/>
  <c r="G72" i="4"/>
  <c r="A72" i="5"/>
  <c r="D72" i="4"/>
  <c r="K94" i="4"/>
  <c r="D94" i="4"/>
  <c r="B94" i="4"/>
  <c r="H94" i="4"/>
  <c r="I94" i="4"/>
  <c r="J94" i="4" s="1"/>
  <c r="G94" i="4"/>
  <c r="A94" i="5"/>
  <c r="F29" i="5"/>
  <c r="E29" i="5"/>
  <c r="H29" i="5" s="1"/>
  <c r="B29" i="5"/>
  <c r="C29" i="5"/>
  <c r="G29" i="5"/>
  <c r="E38" i="4"/>
  <c r="K38" i="4"/>
  <c r="I38" i="4"/>
  <c r="J38" i="4" s="1"/>
  <c r="D21" i="4"/>
  <c r="F13" i="4"/>
  <c r="I13" i="4"/>
  <c r="E13" i="4"/>
  <c r="D13" i="4"/>
  <c r="C13" i="4"/>
  <c r="B13" i="4"/>
  <c r="J13" i="4"/>
  <c r="G21" i="4"/>
  <c r="B30" i="4"/>
  <c r="G33" i="4"/>
  <c r="D38" i="4"/>
  <c r="B45" i="4"/>
  <c r="E53" i="4"/>
  <c r="H53" i="4"/>
  <c r="A53" i="5"/>
  <c r="C53" i="4"/>
  <c r="K53" i="4"/>
  <c r="A60" i="5"/>
  <c r="B60" i="4"/>
  <c r="C60" i="4"/>
  <c r="G60" i="4"/>
  <c r="F60" i="4"/>
  <c r="D60" i="4"/>
  <c r="E75" i="4"/>
  <c r="B75" i="4"/>
  <c r="I75" i="4"/>
  <c r="J75" i="4" s="1"/>
  <c r="K75" i="4"/>
  <c r="H75" i="4"/>
  <c r="G75" i="4"/>
  <c r="F75" i="4"/>
  <c r="D80" i="4"/>
  <c r="D87" i="4"/>
  <c r="A87" i="5"/>
  <c r="F87" i="4"/>
  <c r="H87" i="4"/>
  <c r="K87" i="4"/>
  <c r="C87" i="4"/>
  <c r="E87" i="4"/>
  <c r="C10" i="5"/>
  <c r="D35" i="5"/>
  <c r="F39" i="5"/>
  <c r="G44" i="5"/>
  <c r="H58" i="5"/>
  <c r="B64" i="5"/>
  <c r="E64" i="5"/>
  <c r="D64" i="5"/>
  <c r="C64" i="5"/>
  <c r="H64" i="5"/>
  <c r="A68" i="5"/>
  <c r="B87" i="4"/>
  <c r="H24" i="4"/>
  <c r="D30" i="4"/>
  <c r="D45" i="4"/>
  <c r="G55" i="4"/>
  <c r="B63" i="4"/>
  <c r="K81" i="4"/>
  <c r="C81" i="4"/>
  <c r="I81" i="4"/>
  <c r="J81" i="4" s="1"/>
  <c r="H81" i="4"/>
  <c r="G81" i="4"/>
  <c r="F81" i="4"/>
  <c r="E11" i="4"/>
  <c r="K13" i="4"/>
  <c r="K21" i="4"/>
  <c r="E30" i="4"/>
  <c r="H38" i="4"/>
  <c r="E45" i="4"/>
  <c r="F53" i="4"/>
  <c r="C63" i="4"/>
  <c r="J83" i="4"/>
  <c r="C104" i="5"/>
  <c r="B104" i="5"/>
  <c r="I104" i="5"/>
  <c r="F104" i="5"/>
  <c r="E104" i="5"/>
  <c r="H104" i="5" s="1"/>
  <c r="G104" i="5"/>
  <c r="D104" i="5"/>
  <c r="B7" i="4"/>
  <c r="A7" i="5"/>
  <c r="E7" i="4"/>
  <c r="G7" i="4"/>
  <c r="F7" i="4"/>
  <c r="D7" i="4"/>
  <c r="C7" i="4"/>
  <c r="J7" i="4"/>
  <c r="A14" i="5"/>
  <c r="I14" i="4"/>
  <c r="K14" i="4"/>
  <c r="J14" i="4"/>
  <c r="H14" i="4"/>
  <c r="G14" i="4"/>
  <c r="A17" i="5"/>
  <c r="D17" i="4"/>
  <c r="C17" i="4"/>
  <c r="G17" i="4"/>
  <c r="I17" i="4"/>
  <c r="H17" i="4"/>
  <c r="E17" i="4"/>
  <c r="F17" i="4"/>
  <c r="A22" i="5"/>
  <c r="G22" i="4"/>
  <c r="F22" i="4"/>
  <c r="I22" i="4"/>
  <c r="J22" i="4" s="1"/>
  <c r="E22" i="4"/>
  <c r="H22" i="4"/>
  <c r="D22" i="4"/>
  <c r="K24" i="4"/>
  <c r="G53" i="4"/>
  <c r="K60" i="4"/>
  <c r="D76" i="4"/>
  <c r="B90" i="4"/>
  <c r="E12" i="5"/>
  <c r="H12" i="5" s="1"/>
  <c r="D12" i="5"/>
  <c r="I12" i="5"/>
  <c r="C12" i="5"/>
  <c r="B12" i="5"/>
  <c r="I50" i="5"/>
  <c r="D50" i="5"/>
  <c r="G50" i="5"/>
  <c r="F50" i="5"/>
  <c r="E50" i="5"/>
  <c r="D83" i="5"/>
  <c r="H7" i="4"/>
  <c r="G11" i="4"/>
  <c r="A25" i="5"/>
  <c r="H25" i="4"/>
  <c r="D25" i="4"/>
  <c r="C25" i="4"/>
  <c r="G25" i="4"/>
  <c r="K25" i="4"/>
  <c r="E61" i="4"/>
  <c r="C61" i="4"/>
  <c r="G61" i="4"/>
  <c r="I61" i="4"/>
  <c r="J61" i="4" s="1"/>
  <c r="H61" i="4"/>
  <c r="F61" i="4"/>
  <c r="G76" i="4"/>
  <c r="F90" i="4"/>
  <c r="H93" i="4"/>
  <c r="F93" i="4"/>
  <c r="I93" i="4"/>
  <c r="J93" i="4" s="1"/>
  <c r="G93" i="4"/>
  <c r="A93" i="5"/>
  <c r="C93" i="4"/>
  <c r="F12" i="5"/>
  <c r="B16" i="5"/>
  <c r="C36" i="5"/>
  <c r="B50" i="5"/>
  <c r="A61" i="5"/>
  <c r="E79" i="5"/>
  <c r="H79" i="5" s="1"/>
  <c r="G83" i="5"/>
  <c r="A20" i="5"/>
  <c r="G20" i="4"/>
  <c r="B20" i="4"/>
  <c r="K20" i="4"/>
  <c r="I20" i="4"/>
  <c r="J20" i="4" s="1"/>
  <c r="H20" i="4"/>
  <c r="E25" i="4"/>
  <c r="G51" i="4"/>
  <c r="D61" i="4"/>
  <c r="D93" i="4"/>
  <c r="E27" i="5"/>
  <c r="H27" i="5" s="1"/>
  <c r="H50" i="5"/>
  <c r="E8" i="4"/>
  <c r="A8" i="5"/>
  <c r="H8" i="4"/>
  <c r="K8" i="4"/>
  <c r="J8" i="4"/>
  <c r="I8" i="4"/>
  <c r="E14" i="4"/>
  <c r="B23" i="4"/>
  <c r="K23" i="4"/>
  <c r="A23" i="5"/>
  <c r="J23" i="4"/>
  <c r="C23" i="4"/>
  <c r="F25" i="4"/>
  <c r="H51" i="4"/>
  <c r="B8" i="4"/>
  <c r="K10" i="4"/>
  <c r="F10" i="4"/>
  <c r="D10" i="4"/>
  <c r="C10" i="4"/>
  <c r="E10" i="4"/>
  <c r="I10" i="4"/>
  <c r="J10" i="4" s="1"/>
  <c r="G12" i="4"/>
  <c r="F14" i="4"/>
  <c r="D20" i="4"/>
  <c r="D23" i="4"/>
  <c r="I25" i="4"/>
  <c r="J25" i="4" s="1"/>
  <c r="J35" i="4"/>
  <c r="B35" i="4"/>
  <c r="H35" i="4"/>
  <c r="G35" i="4"/>
  <c r="F35" i="4"/>
  <c r="E35" i="4"/>
  <c r="B42" i="4"/>
  <c r="C57" i="4"/>
  <c r="F57" i="4"/>
  <c r="E57" i="4"/>
  <c r="D57" i="4"/>
  <c r="I57" i="4"/>
  <c r="K57" i="4"/>
  <c r="A57" i="5"/>
  <c r="J57" i="4"/>
  <c r="C66" i="4"/>
  <c r="B74" i="4"/>
  <c r="J74" i="4"/>
  <c r="D74" i="4"/>
  <c r="C74" i="4"/>
  <c r="G74" i="4"/>
  <c r="A74" i="5"/>
  <c r="E74" i="4"/>
  <c r="K77" i="4"/>
  <c r="G77" i="4"/>
  <c r="E77" i="4"/>
  <c r="D77" i="4"/>
  <c r="I77" i="4"/>
  <c r="J77" i="4" s="1"/>
  <c r="A77" i="5"/>
  <c r="H77" i="4"/>
  <c r="F77" i="4"/>
  <c r="K93" i="4"/>
  <c r="C96" i="4"/>
  <c r="B96" i="4"/>
  <c r="G96" i="4"/>
  <c r="J96" i="4"/>
  <c r="H96" i="4"/>
  <c r="F96" i="4"/>
  <c r="E96" i="4"/>
  <c r="A96" i="5"/>
  <c r="D96" i="4"/>
  <c r="B18" i="5"/>
  <c r="B47" i="5"/>
  <c r="I52" i="5"/>
  <c r="H52" i="5"/>
  <c r="G52" i="5"/>
  <c r="C52" i="5"/>
  <c r="F52" i="5"/>
  <c r="B52" i="5"/>
  <c r="E102" i="5"/>
  <c r="I106" i="5"/>
  <c r="G106" i="5"/>
  <c r="F106" i="5"/>
  <c r="D106" i="5"/>
  <c r="E106" i="5"/>
  <c r="H106" i="5" s="1"/>
  <c r="C106" i="5"/>
  <c r="B106" i="5"/>
  <c r="H91" i="5"/>
  <c r="G91" i="5"/>
  <c r="D91" i="5"/>
  <c r="I91" i="5"/>
  <c r="C91" i="5"/>
  <c r="B91" i="5"/>
  <c r="G18" i="4"/>
  <c r="F18" i="4"/>
  <c r="J18" i="4"/>
  <c r="F26" i="4"/>
  <c r="C36" i="4"/>
  <c r="B36" i="4"/>
  <c r="F36" i="4"/>
  <c r="F15" i="5"/>
  <c r="E15" i="5"/>
  <c r="H15" i="5" s="1"/>
  <c r="B15" i="5"/>
  <c r="G15" i="5"/>
  <c r="D67" i="5"/>
  <c r="I67" i="5"/>
  <c r="B67" i="5"/>
  <c r="E91" i="5"/>
  <c r="I97" i="5"/>
  <c r="C97" i="5"/>
  <c r="F97" i="5"/>
  <c r="I19" i="4"/>
  <c r="J19" i="4" s="1"/>
  <c r="A37" i="5"/>
  <c r="B37" i="4"/>
  <c r="G37" i="4"/>
  <c r="F37" i="4"/>
  <c r="J37" i="4"/>
  <c r="B52" i="4"/>
  <c r="E52" i="4"/>
  <c r="K52" i="4"/>
  <c r="J52" i="4"/>
  <c r="G102" i="4"/>
  <c r="F102" i="4"/>
  <c r="I102" i="4"/>
  <c r="C102" i="4"/>
  <c r="B102" i="4"/>
  <c r="H102" i="4"/>
  <c r="F104" i="4"/>
  <c r="C104" i="4"/>
  <c r="G104" i="4"/>
  <c r="D104" i="4"/>
  <c r="C37" i="4"/>
  <c r="C52" i="4"/>
  <c r="A56" i="5"/>
  <c r="C56" i="4"/>
  <c r="D56" i="4"/>
  <c r="C85" i="4"/>
  <c r="H85" i="4"/>
  <c r="G85" i="4"/>
  <c r="A85" i="5"/>
  <c r="K85" i="4"/>
  <c r="B104" i="4"/>
  <c r="F43" i="5"/>
  <c r="E43" i="5"/>
  <c r="H43" i="5"/>
  <c r="I43" i="5"/>
  <c r="G43" i="5"/>
  <c r="C19" i="4"/>
  <c r="F29" i="4"/>
  <c r="E29" i="4"/>
  <c r="D29" i="4"/>
  <c r="I29" i="4"/>
  <c r="J29" i="4" s="1"/>
  <c r="D37" i="4"/>
  <c r="I44" i="4"/>
  <c r="J44" i="4" s="1"/>
  <c r="E44" i="4"/>
  <c r="D44" i="4"/>
  <c r="H44" i="4"/>
  <c r="D52" i="4"/>
  <c r="J58" i="4"/>
  <c r="F58" i="4"/>
  <c r="I58" i="4"/>
  <c r="K58" i="4"/>
  <c r="B91" i="4"/>
  <c r="G91" i="4"/>
  <c r="K91" i="4"/>
  <c r="E102" i="4"/>
  <c r="E104" i="4"/>
  <c r="B43" i="5"/>
  <c r="I69" i="5"/>
  <c r="B69" i="5"/>
  <c r="H69" i="5"/>
  <c r="D69" i="5"/>
  <c r="F99" i="5"/>
  <c r="E99" i="5"/>
  <c r="H99" i="5" s="1"/>
  <c r="B99" i="5"/>
  <c r="G99" i="5"/>
  <c r="B19" i="4"/>
  <c r="K26" i="4"/>
  <c r="H26" i="4"/>
  <c r="G26" i="4"/>
  <c r="A26" i="5"/>
  <c r="H39" i="4"/>
  <c r="C39" i="4"/>
  <c r="H54" i="4"/>
  <c r="K54" i="4"/>
  <c r="E54" i="4"/>
  <c r="D54" i="4"/>
  <c r="I54" i="4"/>
  <c r="F83" i="4"/>
  <c r="E83" i="4"/>
  <c r="D83" i="4"/>
  <c r="I83" i="4"/>
  <c r="K83" i="4"/>
  <c r="D102" i="4"/>
  <c r="C34" i="5"/>
  <c r="B34" i="5"/>
  <c r="G34" i="5"/>
  <c r="F34" i="5"/>
  <c r="E34" i="5"/>
  <c r="H34" i="5" s="1"/>
  <c r="A54" i="5"/>
  <c r="B39" i="4"/>
  <c r="B54" i="4"/>
  <c r="B56" i="4"/>
  <c r="E78" i="4"/>
  <c r="A78" i="5"/>
  <c r="K78" i="4"/>
  <c r="B83" i="4"/>
  <c r="B85" i="4"/>
  <c r="H9" i="4"/>
  <c r="K9" i="4"/>
  <c r="D19" i="4"/>
  <c r="C26" i="4"/>
  <c r="B29" i="4"/>
  <c r="A31" i="5"/>
  <c r="B31" i="4"/>
  <c r="G34" i="4"/>
  <c r="I34" i="4"/>
  <c r="J34" i="4" s="1"/>
  <c r="E37" i="4"/>
  <c r="D39" i="4"/>
  <c r="A41" i="5"/>
  <c r="H41" i="4"/>
  <c r="G41" i="4"/>
  <c r="K41" i="4"/>
  <c r="B44" i="4"/>
  <c r="G49" i="4"/>
  <c r="J49" i="4"/>
  <c r="K49" i="4"/>
  <c r="F52" i="4"/>
  <c r="C54" i="4"/>
  <c r="E56" i="4"/>
  <c r="B58" i="4"/>
  <c r="B78" i="4"/>
  <c r="C83" i="4"/>
  <c r="D85" i="4"/>
  <c r="C91" i="4"/>
  <c r="J102" i="4"/>
  <c r="H104" i="4"/>
  <c r="I34" i="5"/>
  <c r="C43" i="5"/>
  <c r="A49" i="5"/>
  <c r="C69" i="5"/>
  <c r="C99" i="5"/>
  <c r="A73" i="5"/>
  <c r="F73" i="4"/>
  <c r="I73" i="4"/>
  <c r="J73" i="4" s="1"/>
  <c r="J89" i="4"/>
  <c r="B89" i="4"/>
  <c r="E89" i="4"/>
  <c r="G105" i="5"/>
  <c r="E105" i="5"/>
  <c r="H105" i="5" s="1"/>
  <c r="D105" i="5"/>
  <c r="C105" i="5"/>
  <c r="H62" i="4"/>
  <c r="A62" i="5"/>
  <c r="G62" i="4"/>
  <c r="K62" i="4"/>
  <c r="C65" i="4"/>
  <c r="E65" i="4"/>
  <c r="H65" i="4"/>
  <c r="F97" i="4"/>
  <c r="E97" i="4"/>
  <c r="B97" i="4"/>
  <c r="K99" i="4"/>
  <c r="H99" i="4"/>
  <c r="F71" i="5"/>
  <c r="E71" i="5"/>
  <c r="H71" i="5" s="1"/>
  <c r="I71" i="5"/>
  <c r="A28" i="5"/>
  <c r="C28" i="4"/>
  <c r="J50" i="4"/>
  <c r="A59" i="5"/>
  <c r="J59" i="4"/>
  <c r="B62" i="4"/>
  <c r="B65" i="4"/>
  <c r="A84" i="5"/>
  <c r="I84" i="4"/>
  <c r="J84" i="4"/>
  <c r="K84" i="4"/>
  <c r="C97" i="4"/>
  <c r="B99" i="4"/>
  <c r="G46" i="5"/>
  <c r="F46" i="5"/>
  <c r="D46" i="5"/>
  <c r="I46" i="5"/>
  <c r="B71" i="5"/>
  <c r="A89" i="5"/>
  <c r="D95" i="4"/>
  <c r="E106" i="4"/>
  <c r="D106" i="4"/>
  <c r="E82" i="5"/>
  <c r="H82" i="5" s="1"/>
  <c r="D82" i="5"/>
  <c r="D103" i="5"/>
  <c r="H79" i="4"/>
  <c r="D79" i="4"/>
  <c r="E92" i="4"/>
  <c r="K92" i="4"/>
  <c r="D101" i="4"/>
  <c r="A101" i="5"/>
  <c r="C101" i="4"/>
  <c r="G101" i="4"/>
  <c r="I103" i="4"/>
  <c r="H103" i="5" s="1"/>
  <c r="C76" i="5" l="1"/>
  <c r="B76" i="5"/>
  <c r="E76" i="5"/>
  <c r="H76" i="5" s="1"/>
  <c r="D76" i="5"/>
  <c r="I76" i="5"/>
  <c r="F76" i="5"/>
  <c r="G76" i="5"/>
  <c r="I24" i="5"/>
  <c r="F24" i="5"/>
  <c r="B24" i="5"/>
  <c r="G24" i="5"/>
  <c r="E24" i="5"/>
  <c r="H24" i="5" s="1"/>
  <c r="D24" i="5"/>
  <c r="C24" i="5"/>
  <c r="I70" i="5"/>
  <c r="D70" i="5"/>
  <c r="F70" i="5"/>
  <c r="C70" i="5"/>
  <c r="G70" i="5"/>
  <c r="E70" i="5"/>
  <c r="H70" i="5" s="1"/>
  <c r="B70" i="5"/>
  <c r="C62" i="5"/>
  <c r="B62" i="5"/>
  <c r="F62" i="5"/>
  <c r="G62" i="5"/>
  <c r="I62" i="5"/>
  <c r="H62" i="5"/>
  <c r="D62" i="5"/>
  <c r="E62" i="5"/>
  <c r="B31" i="5"/>
  <c r="D31" i="5"/>
  <c r="G31" i="5"/>
  <c r="F31" i="5"/>
  <c r="E31" i="5"/>
  <c r="H31" i="5" s="1"/>
  <c r="C31" i="5"/>
  <c r="I31" i="5"/>
  <c r="E54" i="5"/>
  <c r="D54" i="5"/>
  <c r="G54" i="5"/>
  <c r="B54" i="5"/>
  <c r="H54" i="5"/>
  <c r="F54" i="5"/>
  <c r="C54" i="5"/>
  <c r="I54" i="5"/>
  <c r="G49" i="5"/>
  <c r="B49" i="5"/>
  <c r="E49" i="5"/>
  <c r="H49" i="5" s="1"/>
  <c r="C49" i="5"/>
  <c r="F49" i="5"/>
  <c r="D49" i="5"/>
  <c r="I49" i="5"/>
  <c r="C20" i="5"/>
  <c r="B20" i="5"/>
  <c r="I20" i="5"/>
  <c r="D20" i="5"/>
  <c r="G20" i="5"/>
  <c r="E20" i="5"/>
  <c r="H20" i="5" s="1"/>
  <c r="F20" i="5"/>
  <c r="D37" i="5"/>
  <c r="C37" i="5"/>
  <c r="F37" i="5"/>
  <c r="E37" i="5"/>
  <c r="H37" i="5" s="1"/>
  <c r="G37" i="5"/>
  <c r="B37" i="5"/>
  <c r="I37" i="5"/>
  <c r="F25" i="5"/>
  <c r="D25" i="5"/>
  <c r="G25" i="5"/>
  <c r="E25" i="5"/>
  <c r="H25" i="5"/>
  <c r="I25" i="5"/>
  <c r="C25" i="5"/>
  <c r="B25" i="5"/>
  <c r="G14" i="5"/>
  <c r="C14" i="5"/>
  <c r="B14" i="5"/>
  <c r="F14" i="5"/>
  <c r="E14" i="5"/>
  <c r="D14" i="5"/>
  <c r="H14" i="5"/>
  <c r="I14" i="5"/>
  <c r="G88" i="5"/>
  <c r="F88" i="5"/>
  <c r="I88" i="5"/>
  <c r="D88" i="5"/>
  <c r="C88" i="5"/>
  <c r="E88" i="5"/>
  <c r="H88" i="5"/>
  <c r="B88" i="5"/>
  <c r="C90" i="5"/>
  <c r="B90" i="5"/>
  <c r="I90" i="5"/>
  <c r="G90" i="5"/>
  <c r="F90" i="5"/>
  <c r="E90" i="5"/>
  <c r="D90" i="5"/>
  <c r="H90" i="5"/>
  <c r="C98" i="5"/>
  <c r="D98" i="5"/>
  <c r="B98" i="5"/>
  <c r="G98" i="5"/>
  <c r="I98" i="5"/>
  <c r="F98" i="5"/>
  <c r="E98" i="5"/>
  <c r="H98" i="5" s="1"/>
  <c r="I41" i="5"/>
  <c r="E41" i="5"/>
  <c r="H41" i="5" s="1"/>
  <c r="D41" i="5"/>
  <c r="B41" i="5"/>
  <c r="G41" i="5"/>
  <c r="F41" i="5"/>
  <c r="C41" i="5"/>
  <c r="E96" i="5"/>
  <c r="H96" i="5" s="1"/>
  <c r="D96" i="5"/>
  <c r="C96" i="5"/>
  <c r="F96" i="5"/>
  <c r="G96" i="5"/>
  <c r="B96" i="5"/>
  <c r="I96" i="5"/>
  <c r="H28" i="5"/>
  <c r="D28" i="5"/>
  <c r="I28" i="5"/>
  <c r="G28" i="5"/>
  <c r="F28" i="5"/>
  <c r="E28" i="5"/>
  <c r="C28" i="5"/>
  <c r="B28" i="5"/>
  <c r="B11" i="5"/>
  <c r="D11" i="5"/>
  <c r="G11" i="5"/>
  <c r="I11" i="5"/>
  <c r="E11" i="5"/>
  <c r="H11" i="5" s="1"/>
  <c r="C11" i="5"/>
  <c r="F11" i="5"/>
  <c r="B87" i="5"/>
  <c r="D87" i="5"/>
  <c r="F87" i="5"/>
  <c r="I87" i="5"/>
  <c r="C87" i="5"/>
  <c r="G87" i="5"/>
  <c r="H87" i="5"/>
  <c r="E87" i="5"/>
  <c r="F42" i="5"/>
  <c r="I42" i="5"/>
  <c r="B42" i="5"/>
  <c r="H42" i="5"/>
  <c r="G42" i="5"/>
  <c r="D42" i="5"/>
  <c r="E42" i="5"/>
  <c r="C42" i="5"/>
  <c r="F8" i="5"/>
  <c r="E8" i="5"/>
  <c r="D8" i="5"/>
  <c r="C8" i="5"/>
  <c r="I8" i="5"/>
  <c r="G8" i="5"/>
  <c r="H8" i="5"/>
  <c r="B8" i="5"/>
  <c r="G77" i="5"/>
  <c r="F77" i="5"/>
  <c r="I77" i="5"/>
  <c r="D77" i="5"/>
  <c r="C77" i="5"/>
  <c r="B77" i="5"/>
  <c r="E77" i="5"/>
  <c r="H77" i="5" s="1"/>
  <c r="I22" i="5"/>
  <c r="G22" i="5"/>
  <c r="F22" i="5"/>
  <c r="D22" i="5"/>
  <c r="E22" i="5"/>
  <c r="H22" i="5" s="1"/>
  <c r="C22" i="5"/>
  <c r="B22" i="5"/>
  <c r="G60" i="5"/>
  <c r="F60" i="5"/>
  <c r="B60" i="5"/>
  <c r="E60" i="5"/>
  <c r="C60" i="5"/>
  <c r="H60" i="5"/>
  <c r="D60" i="5"/>
  <c r="I60" i="5"/>
  <c r="I94" i="5"/>
  <c r="E94" i="5"/>
  <c r="H94" i="5" s="1"/>
  <c r="B94" i="5"/>
  <c r="C94" i="5"/>
  <c r="F94" i="5"/>
  <c r="G94" i="5"/>
  <c r="D94" i="5"/>
  <c r="C33" i="5"/>
  <c r="I33" i="5"/>
  <c r="E33" i="5"/>
  <c r="H33" i="5" s="1"/>
  <c r="B33" i="5"/>
  <c r="F33" i="5"/>
  <c r="D33" i="5"/>
  <c r="G33" i="5"/>
  <c r="D51" i="5"/>
  <c r="C51" i="5"/>
  <c r="B51" i="5"/>
  <c r="H51" i="5"/>
  <c r="G51" i="5"/>
  <c r="F51" i="5"/>
  <c r="E51" i="5"/>
  <c r="I51" i="5"/>
  <c r="H81" i="5"/>
  <c r="F85" i="5"/>
  <c r="E85" i="5"/>
  <c r="H85" i="5" s="1"/>
  <c r="D85" i="5"/>
  <c r="G85" i="5"/>
  <c r="C85" i="5"/>
  <c r="B85" i="5"/>
  <c r="I85" i="5"/>
  <c r="E26" i="5"/>
  <c r="D26" i="5"/>
  <c r="I26" i="5"/>
  <c r="B26" i="5"/>
  <c r="G26" i="5"/>
  <c r="F26" i="5"/>
  <c r="H26" i="5"/>
  <c r="C26" i="5"/>
  <c r="F57" i="5"/>
  <c r="E57" i="5"/>
  <c r="H57" i="5" s="1"/>
  <c r="D57" i="5"/>
  <c r="C57" i="5"/>
  <c r="I57" i="5"/>
  <c r="G57" i="5"/>
  <c r="B57" i="5"/>
  <c r="I61" i="5"/>
  <c r="G61" i="5"/>
  <c r="B61" i="5"/>
  <c r="F61" i="5"/>
  <c r="D61" i="5"/>
  <c r="E61" i="5"/>
  <c r="H61" i="5" s="1"/>
  <c r="C61" i="5"/>
  <c r="H44" i="5"/>
  <c r="B84" i="5"/>
  <c r="G84" i="5"/>
  <c r="F84" i="5"/>
  <c r="I84" i="5"/>
  <c r="H84" i="5"/>
  <c r="E84" i="5"/>
  <c r="C84" i="5"/>
  <c r="D84" i="5"/>
  <c r="B53" i="5"/>
  <c r="E53" i="5"/>
  <c r="I53" i="5"/>
  <c r="H53" i="5"/>
  <c r="F53" i="5"/>
  <c r="D53" i="5"/>
  <c r="C53" i="5"/>
  <c r="G53" i="5"/>
  <c r="B45" i="5"/>
  <c r="F45" i="5"/>
  <c r="I45" i="5"/>
  <c r="G45" i="5"/>
  <c r="E45" i="5"/>
  <c r="H45" i="5" s="1"/>
  <c r="D45" i="5"/>
  <c r="C45" i="5"/>
  <c r="G75" i="5"/>
  <c r="F75" i="5"/>
  <c r="E75" i="5"/>
  <c r="H75" i="5" s="1"/>
  <c r="C75" i="5"/>
  <c r="B75" i="5"/>
  <c r="I75" i="5"/>
  <c r="D75" i="5"/>
  <c r="J103" i="4"/>
  <c r="C78" i="5"/>
  <c r="B78" i="5"/>
  <c r="F78" i="5"/>
  <c r="E78" i="5"/>
  <c r="D78" i="5"/>
  <c r="G78" i="5"/>
  <c r="I78" i="5"/>
  <c r="H78" i="5"/>
  <c r="D23" i="5"/>
  <c r="C23" i="5"/>
  <c r="H23" i="5"/>
  <c r="E23" i="5"/>
  <c r="B23" i="5"/>
  <c r="I23" i="5"/>
  <c r="G23" i="5"/>
  <c r="F23" i="5"/>
  <c r="E40" i="5"/>
  <c r="D40" i="5"/>
  <c r="G40" i="5"/>
  <c r="F40" i="5"/>
  <c r="B40" i="5"/>
  <c r="C40" i="5"/>
  <c r="I40" i="5"/>
  <c r="H40" i="5"/>
  <c r="C48" i="5"/>
  <c r="B48" i="5"/>
  <c r="E48" i="5"/>
  <c r="H48" i="5"/>
  <c r="D48" i="5"/>
  <c r="I48" i="5"/>
  <c r="F48" i="5"/>
  <c r="G48" i="5"/>
  <c r="B89" i="5"/>
  <c r="E89" i="5"/>
  <c r="H89" i="5"/>
  <c r="F89" i="5"/>
  <c r="C89" i="5"/>
  <c r="D89" i="5"/>
  <c r="I89" i="5"/>
  <c r="G89" i="5"/>
  <c r="B59" i="5"/>
  <c r="G59" i="5"/>
  <c r="F59" i="5"/>
  <c r="I59" i="5"/>
  <c r="E59" i="5"/>
  <c r="H59" i="5"/>
  <c r="D59" i="5"/>
  <c r="C59" i="5"/>
  <c r="E56" i="5"/>
  <c r="C56" i="5"/>
  <c r="G56" i="5"/>
  <c r="I56" i="5"/>
  <c r="H56" i="5"/>
  <c r="F56" i="5"/>
  <c r="B56" i="5"/>
  <c r="D56" i="5"/>
  <c r="H102" i="5"/>
  <c r="G7" i="5"/>
  <c r="D7" i="5"/>
  <c r="C7" i="5"/>
  <c r="I7" i="5"/>
  <c r="B7" i="5"/>
  <c r="F7" i="5"/>
  <c r="E7" i="5"/>
  <c r="H7" i="5" s="1"/>
  <c r="B101" i="5"/>
  <c r="H101" i="5"/>
  <c r="E101" i="5"/>
  <c r="D101" i="5"/>
  <c r="C101" i="5"/>
  <c r="I101" i="5"/>
  <c r="G101" i="5"/>
  <c r="F101" i="5"/>
  <c r="B73" i="5"/>
  <c r="E73" i="5"/>
  <c r="H73" i="5" s="1"/>
  <c r="D73" i="5"/>
  <c r="I73" i="5"/>
  <c r="G73" i="5"/>
  <c r="F73" i="5"/>
  <c r="C73" i="5"/>
  <c r="G74" i="5"/>
  <c r="F74" i="5"/>
  <c r="E74" i="5"/>
  <c r="H74" i="5" s="1"/>
  <c r="B74" i="5"/>
  <c r="I74" i="5"/>
  <c r="D74" i="5"/>
  <c r="C74" i="5"/>
  <c r="D93" i="5"/>
  <c r="C93" i="5"/>
  <c r="E93" i="5"/>
  <c r="H93" i="5" s="1"/>
  <c r="G93" i="5"/>
  <c r="F93" i="5"/>
  <c r="B93" i="5"/>
  <c r="I93" i="5"/>
  <c r="B17" i="5"/>
  <c r="C17" i="5"/>
  <c r="F17" i="5"/>
  <c r="E17" i="5"/>
  <c r="D17" i="5"/>
  <c r="I17" i="5"/>
  <c r="H17" i="5"/>
  <c r="G17" i="5"/>
  <c r="G21" i="5"/>
  <c r="D21" i="5"/>
  <c r="E21" i="5"/>
  <c r="H21" i="5" s="1"/>
  <c r="I21" i="5"/>
  <c r="F21" i="5"/>
  <c r="B21" i="5"/>
  <c r="C21" i="5"/>
  <c r="E68" i="5"/>
  <c r="D68" i="5"/>
  <c r="C68" i="5"/>
  <c r="I68" i="5"/>
  <c r="H68" i="5"/>
  <c r="G68" i="5"/>
  <c r="F68" i="5"/>
  <c r="B68" i="5"/>
  <c r="G72" i="5"/>
  <c r="C72" i="5"/>
  <c r="E72" i="5"/>
  <c r="H72" i="5" s="1"/>
  <c r="D72" i="5"/>
  <c r="F72" i="5"/>
  <c r="B72" i="5"/>
  <c r="I72" i="5"/>
  <c r="I66" i="5"/>
  <c r="D66" i="5"/>
  <c r="F66" i="5"/>
  <c r="E66" i="5"/>
  <c r="H66" i="5" s="1"/>
  <c r="B66" i="5"/>
  <c r="G66" i="5"/>
  <c r="C66" i="5"/>
  <c r="I80" i="5"/>
  <c r="B80" i="5"/>
  <c r="D80" i="5"/>
  <c r="C80" i="5"/>
  <c r="G80" i="5"/>
  <c r="F80" i="5"/>
  <c r="E80" i="5"/>
  <c r="H80" i="5" s="1"/>
  <c r="H63" i="5"/>
  <c r="G63" i="5"/>
  <c r="F63" i="5"/>
  <c r="C63" i="5"/>
  <c r="B63" i="5"/>
  <c r="I63" i="5"/>
  <c r="E63" i="5"/>
  <c r="D63" i="5"/>
  <c r="I30" i="5"/>
  <c r="G30" i="5"/>
  <c r="B30" i="5"/>
  <c r="E30" i="5"/>
  <c r="C30" i="5"/>
  <c r="F30" i="5"/>
  <c r="D30" i="5"/>
  <c r="H30" i="5"/>
</calcChain>
</file>

<file path=xl/sharedStrings.xml><?xml version="1.0" encoding="utf-8"?>
<sst xmlns="http://schemas.openxmlformats.org/spreadsheetml/2006/main" count="86" uniqueCount="63">
  <si>
    <t>Ferramenta de Controlo e Planeamento de Stock para MPME</t>
  </si>
  <si>
    <t>Objetivo: ajudar micro, pequenas e médias empresas a saber quanto stock têm disponível e quando precisam de comprar mais.</t>
  </si>
  <si>
    <t>Passos de utilização</t>
  </si>
  <si>
    <t>Produtos</t>
  </si>
  <si>
    <t>Registe cada produto uma única vez e atribua-lhe um código simples, por exemplo ARROZ-25.</t>
  </si>
  <si>
    <t>Entradas e saídas</t>
  </si>
  <si>
    <t>Registe todas as quantidades que entram ou saem. Introduza sempre números positivos.</t>
  </si>
  <si>
    <t>Stock atual</t>
  </si>
  <si>
    <t>Consulte automaticamente as entradas, saídas, stock disponível e necessidade de compra.</t>
  </si>
  <si>
    <t>Planeamento de compras</t>
  </si>
  <si>
    <t>Veja os produtos que precisam de reposição e o custo estimado da compra.</t>
  </si>
  <si>
    <t>Atualização</t>
  </si>
  <si>
    <t>Atualize os movimentos regularmente e confirme o stock através de contagens físicas periódicas.</t>
  </si>
  <si>
    <t>Exemplo ilustrativo — sacos de arroz</t>
  </si>
  <si>
    <t>Etapa</t>
  </si>
  <si>
    <t>Explicação</t>
  </si>
  <si>
    <t>Quantidade</t>
  </si>
  <si>
    <t>Neste exemplo, depois da venda restam 50 sacos. Como a empresa pretende manter pelo menos 80 sacos, a ferramenta recomenda comprar 30 sacos.
O “Código do produto” é apenas um nome curto escolhido pela empresa para distinguir cada produto.</t>
  </si>
  <si>
    <t>Stock inicial</t>
  </si>
  <si>
    <t>A empresa começa com 100 sacos</t>
  </si>
  <si>
    <t>Saída</t>
  </si>
  <si>
    <t>Vende 50 sacos</t>
  </si>
  <si>
    <t>100 − 50</t>
  </si>
  <si>
    <t>Stock mínimo</t>
  </si>
  <si>
    <t>Quantidade mínima que a empresa deseja manter</t>
  </si>
  <si>
    <t>Compra recomendada</t>
  </si>
  <si>
    <t>80 − 50</t>
  </si>
  <si>
    <t>Legenda e notas importantes</t>
  </si>
  <si>
    <t>Células laranja-claro</t>
  </si>
  <si>
    <t>Introdução ou atualização pelo utilizador</t>
  </si>
  <si>
    <t>Células cinzentas</t>
  </si>
  <si>
    <t>Cálculos automáticos — não substituir</t>
  </si>
  <si>
    <t>STN</t>
  </si>
  <si>
    <t>Dobra de São Tomé e Príncipe</t>
  </si>
  <si>
    <t>Nota de responsabilidade</t>
  </si>
  <si>
    <t>Versão simplificada — julho de 2026 | Moeda de apresentação: STN | Desenvolvida para utilização por MPME em São Tomé e Príncipe.</t>
  </si>
  <si>
    <t>Um bem público financiado pela Multiplica Social</t>
  </si>
  <si>
    <t>O desenvolvimento desta ferramenta como bem público foi financiado pela Multiplica Social, organização não governamental portuguesa para o desenvolvimento que apoia micro e pequenas empresas em países lusófonos através do acesso a financiamento, literacia financeira e assistência técnica.
Saiba mais: https://www.multiplicasocial.com/</t>
  </si>
  <si>
    <t>Registe uma linha por produto. As células laranja-claro são preenchidas pela empresa.</t>
  </si>
  <si>
    <t>Código do produto</t>
  </si>
  <si>
    <t>Produto</t>
  </si>
  <si>
    <t>Categoria</t>
  </si>
  <si>
    <t>Unidade</t>
  </si>
  <si>
    <t>Fornecedor</t>
  </si>
  <si>
    <t>Custo unitário (STN)</t>
  </si>
  <si>
    <t>Localização</t>
  </si>
  <si>
    <t>Estado</t>
  </si>
  <si>
    <t>Registe uma linha por movimento. Introduza sempre uma quantidade positiva; o tipo indica se entra ou sai stock.</t>
  </si>
  <si>
    <t>N.º do movimento</t>
  </si>
  <si>
    <t>Data</t>
  </si>
  <si>
    <t>Tipo</t>
  </si>
  <si>
    <t>Observações</t>
  </si>
  <si>
    <t>Quantidade líquida</t>
  </si>
  <si>
    <t>Verificação</t>
  </si>
  <si>
    <t>Esta folha é automática. Consulte o stock disponível e a indicação simples de compra.</t>
  </si>
  <si>
    <t>Entradas</t>
  </si>
  <si>
    <t>Saídas</t>
  </si>
  <si>
    <t>Valor do stock (STN)</t>
  </si>
  <si>
    <t>Situação</t>
  </si>
  <si>
    <t>Resumo automático das quantidades que poderão ser necessárias para repor o stock mínimo.</t>
  </si>
  <si>
    <t>Custo estimado (STN)</t>
  </si>
  <si>
    <t>Nota: a quantidade recomendada serve apenas como orientação para repor o stock mínimo. Antes de comprar, confirme as vendas esperadas, o dinheiro disponível, o prazo de entrega do fornecedor e a quantidade que já possa estar encomendada.</t>
  </si>
  <si>
    <t>Esta ferramenta apoia a gestão financeira e não substitui a contabilidade formal, o cumprimento das obrigações fiscais ou o aconselhamento profissional.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</si>
</sst>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\ &quot;STN&quot;"/>
  </numFmts>
  <fonts count="7">
    <font>
      <sz val="11"/>
      <name val="Carlito"/>
    </font>
    <font>
      <b/>
      <sz val="16"/>
      <color rgb="FFFFFFFF"/>
      <name val="Carlito"/>
    </font>
    <font>
      <b/>
      <sz val="11"/>
      <color rgb="FF2E2E2E"/>
      <name val="Carlito"/>
    </font>
    <font>
      <b/>
      <sz val="11"/>
      <color rgb="FFFFFFFF"/>
      <name val="Carlito"/>
    </font>
    <font>
      <b/>
      <sz val="11"/>
      <name val="Carlito"/>
    </font>
    <font>
      <i/>
      <sz val="11"/>
      <color rgb="FF666666"/>
      <name val="Carlito"/>
    </font>
    <font>
      <i/>
      <sz val="11"/>
      <color rgb="FF2E2E2E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E2E2E"/>
      </patternFill>
    </fill>
    <fill>
      <patternFill patternType="solid">
        <fgColor rgb="FFFCE5D9"/>
      </patternFill>
    </fill>
    <fill>
      <patternFill patternType="solid">
        <fgColor rgb="FFEB6424"/>
      </patternFill>
    </fill>
    <fill>
      <patternFill patternType="solid">
        <fgColor rgb="FFE7E6E6"/>
      </patternFill>
    </fill>
    <fill>
      <patternFill patternType="solid">
        <fgColor rgb="FFFCE5CD"/>
      </patternFill>
    </fill>
    <fill>
      <patternFill patternType="solid">
        <fgColor rgb="FFFFF3E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3" fontId="0" fillId="0" borderId="1" xfId="0" applyNumberFormat="1" applyBorder="1"/>
    <xf numFmtId="0" fontId="4" fillId="0" borderId="0" xfId="0" applyFont="1"/>
    <xf numFmtId="0" fontId="0" fillId="0" borderId="0" xfId="0" applyAlignment="1">
      <alignment wrapText="1"/>
    </xf>
    <xf numFmtId="0" fontId="4" fillId="7" borderId="0" xfId="0" applyFont="1" applyFill="1"/>
    <xf numFmtId="0" fontId="0" fillId="7" borderId="0" xfId="0" applyFill="1" applyAlignment="1">
      <alignment wrapText="1"/>
    </xf>
    <xf numFmtId="0" fontId="4" fillId="5" borderId="0" xfId="0" applyFont="1" applyFill="1"/>
    <xf numFmtId="0" fontId="0" fillId="5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7" borderId="1" xfId="0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4" fontId="0" fillId="5" borderId="1" xfId="0" applyNumberFormat="1" applyFill="1" applyBorder="1" applyAlignment="1">
      <alignment vertical="center"/>
    </xf>
    <xf numFmtId="165" fontId="0" fillId="5" borderId="1" xfId="0" applyNumberForma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 applyAlignment="1">
      <alignment vertical="center"/>
    </xf>
    <xf numFmtId="0" fontId="0" fillId="0" borderId="1" xfId="0" applyBorder="1" applyAlignment="1">
      <alignment wrapText="1"/>
    </xf>
    <xf numFmtId="0" fontId="0" fillId="6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7">
    <dxf>
      <font>
        <color rgb="FF006100"/>
      </font>
      <fill>
        <patternFill patternType="solid">
          <bgColor rgb="FFD9EAD3"/>
        </patternFill>
      </fill>
    </dxf>
    <dxf>
      <font>
        <b/>
        <color rgb="FF9C6500"/>
      </font>
      <fill>
        <patternFill patternType="solid">
          <bgColor rgb="FFFCE5CD"/>
        </patternFill>
      </fill>
    </dxf>
    <dxf>
      <font>
        <color rgb="FF006100"/>
      </font>
      <fill>
        <patternFill patternType="solid">
          <bgColor rgb="FFD9EAD3"/>
        </patternFill>
      </fill>
    </dxf>
    <dxf>
      <font>
        <color rgb="FF9C6500"/>
      </font>
      <fill>
        <patternFill patternType="solid">
          <bgColor rgb="FFFCE5CD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006100"/>
      </font>
      <fill>
        <patternFill patternType="solid">
          <bgColor rgb="FFD9EAD3"/>
        </patternFill>
      </fill>
    </dxf>
    <dxf>
      <font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98650" cy="1095375"/>
    <xdr:pic>
      <xdr:nvPicPr>
        <xdr:cNvPr id="2" name="89551343-72b5-42db-b96d-0f62c54324b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74000"/>
          <a:ext cx="1898650" cy="1095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workbookViewId="0">
      <selection activeCell="A24" sqref="A24:H24"/>
    </sheetView>
  </sheetViews>
  <sheetFormatPr defaultRowHeight="14"/>
  <cols>
    <col min="1" max="1" width="25" customWidth="1"/>
    <col min="2" max="2" width="33" customWidth="1"/>
    <col min="3" max="3" width="18" customWidth="1"/>
    <col min="4" max="4" width="4" customWidth="1"/>
    <col min="5" max="8" width="22" customWidth="1"/>
  </cols>
  <sheetData>
    <row r="1" spans="1:8" ht="24" customHeight="1">
      <c r="A1" s="26" t="s">
        <v>0</v>
      </c>
      <c r="B1" s="21"/>
      <c r="C1" s="21"/>
      <c r="D1" s="21"/>
      <c r="E1" s="21"/>
      <c r="F1" s="21"/>
      <c r="G1" s="21"/>
      <c r="H1" s="21"/>
    </row>
    <row r="2" spans="1:8" ht="24" customHeight="1">
      <c r="A2" s="21"/>
      <c r="B2" s="21"/>
      <c r="C2" s="21"/>
      <c r="D2" s="21"/>
      <c r="E2" s="21"/>
      <c r="F2" s="21"/>
      <c r="G2" s="21"/>
      <c r="H2" s="21"/>
    </row>
    <row r="4" spans="1:8">
      <c r="A4" s="27" t="s">
        <v>1</v>
      </c>
      <c r="B4" s="21"/>
      <c r="C4" s="21"/>
      <c r="D4" s="21"/>
      <c r="E4" s="21"/>
      <c r="F4" s="21"/>
      <c r="G4" s="21"/>
      <c r="H4" s="21"/>
    </row>
    <row r="5" spans="1:8">
      <c r="A5" s="21"/>
      <c r="B5" s="21"/>
      <c r="C5" s="21"/>
      <c r="D5" s="21"/>
      <c r="E5" s="21"/>
      <c r="F5" s="21"/>
      <c r="G5" s="21"/>
      <c r="H5" s="21"/>
    </row>
    <row r="7" spans="1:8">
      <c r="A7" s="20" t="s">
        <v>2</v>
      </c>
      <c r="B7" s="21"/>
      <c r="C7" s="21"/>
      <c r="D7" s="21"/>
      <c r="E7" s="21"/>
      <c r="F7" s="21"/>
      <c r="G7" s="21"/>
      <c r="H7" s="21"/>
    </row>
    <row r="8" spans="1:8" ht="34" customHeight="1">
      <c r="A8" s="2">
        <v>1</v>
      </c>
      <c r="B8" s="3" t="s">
        <v>3</v>
      </c>
      <c r="C8" s="24" t="s">
        <v>4</v>
      </c>
      <c r="D8" s="21"/>
      <c r="E8" s="21"/>
      <c r="F8" s="21"/>
      <c r="G8" s="21"/>
      <c r="H8" s="21"/>
    </row>
    <row r="9" spans="1:8" ht="34" customHeight="1">
      <c r="A9" s="2">
        <v>2</v>
      </c>
      <c r="B9" s="3" t="s">
        <v>5</v>
      </c>
      <c r="C9" s="24" t="s">
        <v>6</v>
      </c>
      <c r="D9" s="21"/>
      <c r="E9" s="21"/>
      <c r="F9" s="21"/>
      <c r="G9" s="21"/>
      <c r="H9" s="21"/>
    </row>
    <row r="10" spans="1:8" ht="34" customHeight="1">
      <c r="A10" s="2">
        <v>3</v>
      </c>
      <c r="B10" s="3" t="s">
        <v>7</v>
      </c>
      <c r="C10" s="24" t="s">
        <v>8</v>
      </c>
      <c r="D10" s="21"/>
      <c r="E10" s="21"/>
      <c r="F10" s="21"/>
      <c r="G10" s="21"/>
      <c r="H10" s="21"/>
    </row>
    <row r="11" spans="1:8" ht="34" customHeight="1">
      <c r="A11" s="2">
        <v>4</v>
      </c>
      <c r="B11" s="3" t="s">
        <v>9</v>
      </c>
      <c r="C11" s="24" t="s">
        <v>10</v>
      </c>
      <c r="D11" s="21"/>
      <c r="E11" s="21"/>
      <c r="F11" s="21"/>
      <c r="G11" s="21"/>
      <c r="H11" s="21"/>
    </row>
    <row r="12" spans="1:8" ht="34" customHeight="1">
      <c r="A12" s="2">
        <v>5</v>
      </c>
      <c r="B12" s="3" t="s">
        <v>11</v>
      </c>
      <c r="C12" s="24" t="s">
        <v>12</v>
      </c>
      <c r="D12" s="21"/>
      <c r="E12" s="21"/>
      <c r="F12" s="21"/>
      <c r="G12" s="21"/>
      <c r="H12" s="21"/>
    </row>
    <row r="15" spans="1:8">
      <c r="A15" s="20" t="s">
        <v>13</v>
      </c>
      <c r="B15" s="21"/>
      <c r="C15" s="21"/>
      <c r="D15" s="21"/>
      <c r="E15" s="21"/>
      <c r="F15" s="21"/>
      <c r="G15" s="21"/>
      <c r="H15" s="21"/>
    </row>
    <row r="16" spans="1:8">
      <c r="A16" s="4" t="s">
        <v>14</v>
      </c>
      <c r="B16" s="4" t="s">
        <v>15</v>
      </c>
      <c r="C16" s="4" t="s">
        <v>16</v>
      </c>
      <c r="E16" s="25" t="s">
        <v>17</v>
      </c>
      <c r="F16" s="21"/>
      <c r="G16" s="21"/>
      <c r="H16" s="21"/>
    </row>
    <row r="17" spans="1:8">
      <c r="A17" s="5" t="s">
        <v>18</v>
      </c>
      <c r="B17" s="1" t="s">
        <v>19</v>
      </c>
      <c r="C17" s="6">
        <v>100</v>
      </c>
      <c r="E17" s="21"/>
      <c r="F17" s="21"/>
      <c r="G17" s="21"/>
      <c r="H17" s="21"/>
    </row>
    <row r="18" spans="1:8">
      <c r="A18" s="5" t="s">
        <v>20</v>
      </c>
      <c r="B18" s="1" t="s">
        <v>21</v>
      </c>
      <c r="C18" s="6">
        <v>-50</v>
      </c>
      <c r="E18" s="21"/>
      <c r="F18" s="21"/>
      <c r="G18" s="21"/>
      <c r="H18" s="21"/>
    </row>
    <row r="19" spans="1:8">
      <c r="A19" s="5" t="s">
        <v>7</v>
      </c>
      <c r="B19" s="1" t="s">
        <v>22</v>
      </c>
      <c r="C19" s="6">
        <v>50</v>
      </c>
      <c r="E19" s="21"/>
      <c r="F19" s="21"/>
      <c r="G19" s="21"/>
      <c r="H19" s="21"/>
    </row>
    <row r="20" spans="1:8">
      <c r="A20" s="5" t="s">
        <v>23</v>
      </c>
      <c r="B20" s="1" t="s">
        <v>24</v>
      </c>
      <c r="C20" s="6">
        <v>80</v>
      </c>
      <c r="E20" s="21"/>
      <c r="F20" s="21"/>
      <c r="G20" s="21"/>
      <c r="H20" s="21"/>
    </row>
    <row r="21" spans="1:8">
      <c r="A21" s="5" t="s">
        <v>25</v>
      </c>
      <c r="B21" s="1" t="s">
        <v>26</v>
      </c>
      <c r="C21" s="6">
        <v>30</v>
      </c>
      <c r="E21" s="21"/>
      <c r="F21" s="21"/>
      <c r="G21" s="21"/>
      <c r="H21" s="21"/>
    </row>
    <row r="24" spans="1:8">
      <c r="A24" s="20" t="s">
        <v>27</v>
      </c>
      <c r="B24" s="21"/>
      <c r="C24" s="21"/>
      <c r="D24" s="21"/>
      <c r="E24" s="21"/>
      <c r="F24" s="21"/>
      <c r="G24" s="21"/>
      <c r="H24" s="21"/>
    </row>
    <row r="25" spans="1:8" ht="28">
      <c r="A25" s="9" t="s">
        <v>28</v>
      </c>
      <c r="B25" s="10" t="s">
        <v>29</v>
      </c>
    </row>
    <row r="26" spans="1:8">
      <c r="A26" s="11" t="s">
        <v>30</v>
      </c>
      <c r="B26" s="12" t="s">
        <v>31</v>
      </c>
    </row>
    <row r="27" spans="1:8">
      <c r="A27" s="7" t="s">
        <v>32</v>
      </c>
      <c r="B27" s="8" t="s">
        <v>33</v>
      </c>
    </row>
    <row r="28" spans="1:8" ht="38" customHeight="1">
      <c r="A28" s="7" t="s">
        <v>34</v>
      </c>
      <c r="B28" s="22" t="s">
        <v>62</v>
      </c>
      <c r="C28" s="21"/>
      <c r="D28" s="21"/>
      <c r="E28" s="21"/>
      <c r="F28" s="21"/>
      <c r="G28" s="21"/>
      <c r="H28" s="21"/>
    </row>
    <row r="30" spans="1:8">
      <c r="A30" s="23" t="s">
        <v>35</v>
      </c>
      <c r="B30" s="21"/>
      <c r="C30" s="21"/>
      <c r="D30" s="21"/>
      <c r="E30" s="21"/>
      <c r="F30" s="21"/>
      <c r="G30" s="21"/>
      <c r="H30" s="21"/>
    </row>
    <row r="31" spans="1:8">
      <c r="A31" s="21"/>
      <c r="B31" s="21"/>
      <c r="C31" s="21"/>
      <c r="D31" s="21"/>
      <c r="E31" s="21"/>
      <c r="F31" s="21"/>
      <c r="G31" s="21"/>
      <c r="H31" s="21"/>
    </row>
    <row r="33" spans="1:8">
      <c r="A33" s="20" t="s">
        <v>36</v>
      </c>
      <c r="B33" s="21"/>
      <c r="C33" s="21"/>
      <c r="D33" s="21"/>
      <c r="E33" s="21"/>
      <c r="F33" s="21"/>
      <c r="G33" s="21"/>
      <c r="H33" s="21"/>
    </row>
    <row r="35" spans="1:8">
      <c r="B35" s="29" t="s">
        <v>37</v>
      </c>
      <c r="C35" s="29"/>
      <c r="D35" s="29"/>
      <c r="E35" s="29"/>
      <c r="F35" s="29"/>
      <c r="G35" s="29"/>
      <c r="H35" s="29"/>
    </row>
    <row r="36" spans="1:8">
      <c r="B36" s="29"/>
      <c r="C36" s="29"/>
      <c r="D36" s="29"/>
      <c r="E36" s="29"/>
      <c r="F36" s="29"/>
      <c r="G36" s="29"/>
      <c r="H36" s="29"/>
    </row>
    <row r="37" spans="1:8">
      <c r="B37" s="29"/>
      <c r="C37" s="29"/>
      <c r="D37" s="29"/>
      <c r="E37" s="29"/>
      <c r="F37" s="29"/>
      <c r="G37" s="29"/>
      <c r="H37" s="29"/>
    </row>
    <row r="38" spans="1:8">
      <c r="B38" s="29"/>
      <c r="C38" s="29"/>
      <c r="D38" s="29"/>
      <c r="E38" s="29"/>
      <c r="F38" s="29"/>
      <c r="G38" s="29"/>
      <c r="H38" s="29"/>
    </row>
  </sheetData>
  <mergeCells count="15">
    <mergeCell ref="B35:H38"/>
    <mergeCell ref="A1:H2"/>
    <mergeCell ref="A4:H5"/>
    <mergeCell ref="A7:H7"/>
    <mergeCell ref="C8:H8"/>
    <mergeCell ref="C9:H9"/>
    <mergeCell ref="C10:H10"/>
    <mergeCell ref="C11:H11"/>
    <mergeCell ref="C12:H12"/>
    <mergeCell ref="A15:H15"/>
    <mergeCell ref="E16:H21"/>
    <mergeCell ref="A24:H24"/>
    <mergeCell ref="B28:H28"/>
    <mergeCell ref="A30:H31"/>
    <mergeCell ref="A33:H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6"/>
  <sheetViews>
    <sheetView showGridLines="0" workbookViewId="0">
      <selection sqref="A1:I2"/>
    </sheetView>
  </sheetViews>
  <sheetFormatPr defaultRowHeight="14"/>
  <cols>
    <col min="1" max="1" width="21" customWidth="1"/>
    <col min="2" max="2" width="30" customWidth="1"/>
    <col min="3" max="3" width="22" customWidth="1"/>
    <col min="4" max="4" width="15" customWidth="1"/>
    <col min="5" max="5" width="28" customWidth="1"/>
    <col min="6" max="6" width="20" customWidth="1"/>
    <col min="7" max="7" width="17" customWidth="1"/>
    <col min="8" max="8" width="20" customWidth="1"/>
    <col min="9" max="9" width="14" customWidth="1"/>
  </cols>
  <sheetData>
    <row r="1" spans="1:9" ht="24" customHeight="1">
      <c r="A1" s="26" t="s">
        <v>3</v>
      </c>
      <c r="B1" s="21"/>
      <c r="C1" s="21"/>
      <c r="D1" s="21"/>
      <c r="E1" s="21"/>
      <c r="F1" s="21"/>
      <c r="G1" s="21"/>
      <c r="H1" s="21"/>
      <c r="I1" s="21"/>
    </row>
    <row r="2" spans="1:9" ht="24" customHeight="1">
      <c r="A2" s="21"/>
      <c r="B2" s="21"/>
      <c r="C2" s="21"/>
      <c r="D2" s="21"/>
      <c r="E2" s="21"/>
      <c r="F2" s="21"/>
      <c r="G2" s="21"/>
      <c r="H2" s="21"/>
      <c r="I2" s="21"/>
    </row>
    <row r="3" spans="1:9" ht="18" customHeight="1">
      <c r="A3" s="28" t="s">
        <v>38</v>
      </c>
      <c r="B3" s="21"/>
      <c r="C3" s="21"/>
      <c r="D3" s="21"/>
      <c r="E3" s="21"/>
      <c r="F3" s="21"/>
      <c r="G3" s="21"/>
      <c r="H3" s="21"/>
      <c r="I3" s="21"/>
    </row>
    <row r="4" spans="1:9" ht="18" customHeight="1">
      <c r="A4" s="21"/>
      <c r="B4" s="21"/>
      <c r="C4" s="21"/>
      <c r="D4" s="21"/>
      <c r="E4" s="21"/>
      <c r="F4" s="21"/>
      <c r="G4" s="21"/>
      <c r="H4" s="21"/>
      <c r="I4" s="21"/>
    </row>
    <row r="6" spans="1:9" ht="32" customHeight="1">
      <c r="A6" s="13" t="s">
        <v>39</v>
      </c>
      <c r="B6" s="13" t="s">
        <v>40</v>
      </c>
      <c r="C6" s="13" t="s">
        <v>41</v>
      </c>
      <c r="D6" s="13" t="s">
        <v>42</v>
      </c>
      <c r="E6" s="13" t="s">
        <v>43</v>
      </c>
      <c r="F6" s="13" t="s">
        <v>44</v>
      </c>
      <c r="G6" s="13" t="s">
        <v>23</v>
      </c>
      <c r="H6" s="13" t="s">
        <v>45</v>
      </c>
      <c r="I6" s="13" t="s">
        <v>46</v>
      </c>
    </row>
    <row r="7" spans="1:9">
      <c r="A7" s="14"/>
      <c r="B7" s="14"/>
      <c r="C7" s="14"/>
      <c r="D7" s="14"/>
      <c r="E7" s="14"/>
      <c r="F7" s="15"/>
      <c r="G7" s="15"/>
      <c r="H7" s="14"/>
      <c r="I7" s="14"/>
    </row>
    <row r="8" spans="1:9">
      <c r="A8" s="14"/>
      <c r="B8" s="14"/>
      <c r="C8" s="14"/>
      <c r="D8" s="14"/>
      <c r="E8" s="14"/>
      <c r="F8" s="15"/>
      <c r="G8" s="15"/>
      <c r="H8" s="14"/>
      <c r="I8" s="14"/>
    </row>
    <row r="9" spans="1:9">
      <c r="A9" s="14"/>
      <c r="B9" s="14"/>
      <c r="C9" s="14"/>
      <c r="D9" s="14"/>
      <c r="E9" s="14"/>
      <c r="F9" s="15"/>
      <c r="G9" s="15"/>
      <c r="H9" s="14"/>
      <c r="I9" s="14"/>
    </row>
    <row r="10" spans="1:9">
      <c r="A10" s="14"/>
      <c r="B10" s="14"/>
      <c r="C10" s="14"/>
      <c r="D10" s="14"/>
      <c r="E10" s="14"/>
      <c r="F10" s="15"/>
      <c r="G10" s="15"/>
      <c r="H10" s="14"/>
      <c r="I10" s="14"/>
    </row>
    <row r="11" spans="1:9">
      <c r="A11" s="14"/>
      <c r="B11" s="14"/>
      <c r="C11" s="14"/>
      <c r="D11" s="14"/>
      <c r="E11" s="14"/>
      <c r="F11" s="15"/>
      <c r="G11" s="15"/>
      <c r="H11" s="14"/>
      <c r="I11" s="14"/>
    </row>
    <row r="12" spans="1:9">
      <c r="A12" s="14"/>
      <c r="B12" s="14"/>
      <c r="C12" s="14"/>
      <c r="D12" s="14"/>
      <c r="E12" s="14"/>
      <c r="F12" s="15"/>
      <c r="G12" s="15"/>
      <c r="H12" s="14"/>
      <c r="I12" s="14"/>
    </row>
    <row r="13" spans="1:9">
      <c r="A13" s="14"/>
      <c r="B13" s="14"/>
      <c r="C13" s="14"/>
      <c r="D13" s="14"/>
      <c r="E13" s="14"/>
      <c r="F13" s="15"/>
      <c r="G13" s="15"/>
      <c r="H13" s="14"/>
      <c r="I13" s="14"/>
    </row>
    <row r="14" spans="1:9">
      <c r="A14" s="14"/>
      <c r="B14" s="14"/>
      <c r="C14" s="14"/>
      <c r="D14" s="14"/>
      <c r="E14" s="14"/>
      <c r="F14" s="15"/>
      <c r="G14" s="15"/>
      <c r="H14" s="14"/>
      <c r="I14" s="14"/>
    </row>
    <row r="15" spans="1:9">
      <c r="A15" s="14"/>
      <c r="B15" s="14"/>
      <c r="C15" s="14"/>
      <c r="D15" s="14"/>
      <c r="E15" s="14"/>
      <c r="F15" s="15"/>
      <c r="G15" s="15"/>
      <c r="H15" s="14"/>
      <c r="I15" s="14"/>
    </row>
    <row r="16" spans="1:9">
      <c r="A16" s="14"/>
      <c r="B16" s="14"/>
      <c r="C16" s="14"/>
      <c r="D16" s="14"/>
      <c r="E16" s="14"/>
      <c r="F16" s="15"/>
      <c r="G16" s="15"/>
      <c r="H16" s="14"/>
      <c r="I16" s="14"/>
    </row>
    <row r="17" spans="1:9">
      <c r="A17" s="14"/>
      <c r="B17" s="14"/>
      <c r="C17" s="14"/>
      <c r="D17" s="14"/>
      <c r="E17" s="14"/>
      <c r="F17" s="15"/>
      <c r="G17" s="15"/>
      <c r="H17" s="14"/>
      <c r="I17" s="14"/>
    </row>
    <row r="18" spans="1:9">
      <c r="A18" s="14"/>
      <c r="B18" s="14"/>
      <c r="C18" s="14"/>
      <c r="D18" s="14"/>
      <c r="E18" s="14"/>
      <c r="F18" s="15"/>
      <c r="G18" s="15"/>
      <c r="H18" s="14"/>
      <c r="I18" s="14"/>
    </row>
    <row r="19" spans="1:9">
      <c r="A19" s="14"/>
      <c r="B19" s="14"/>
      <c r="C19" s="14"/>
      <c r="D19" s="14"/>
      <c r="E19" s="14"/>
      <c r="F19" s="15"/>
      <c r="G19" s="15"/>
      <c r="H19" s="14"/>
      <c r="I19" s="14"/>
    </row>
    <row r="20" spans="1:9">
      <c r="A20" s="14"/>
      <c r="B20" s="14"/>
      <c r="C20" s="14"/>
      <c r="D20" s="14"/>
      <c r="E20" s="14"/>
      <c r="F20" s="15"/>
      <c r="G20" s="15"/>
      <c r="H20" s="14"/>
      <c r="I20" s="14"/>
    </row>
    <row r="21" spans="1:9">
      <c r="A21" s="14"/>
      <c r="B21" s="14"/>
      <c r="C21" s="14"/>
      <c r="D21" s="14"/>
      <c r="E21" s="14"/>
      <c r="F21" s="15"/>
      <c r="G21" s="15"/>
      <c r="H21" s="14"/>
      <c r="I21" s="14"/>
    </row>
    <row r="22" spans="1:9">
      <c r="A22" s="14"/>
      <c r="B22" s="14"/>
      <c r="C22" s="14"/>
      <c r="D22" s="14"/>
      <c r="E22" s="14"/>
      <c r="F22" s="15"/>
      <c r="G22" s="15"/>
      <c r="H22" s="14"/>
      <c r="I22" s="14"/>
    </row>
    <row r="23" spans="1:9">
      <c r="A23" s="14"/>
      <c r="B23" s="14"/>
      <c r="C23" s="14"/>
      <c r="D23" s="14"/>
      <c r="E23" s="14"/>
      <c r="F23" s="15"/>
      <c r="G23" s="15"/>
      <c r="H23" s="14"/>
      <c r="I23" s="14"/>
    </row>
    <row r="24" spans="1:9">
      <c r="A24" s="14"/>
      <c r="B24" s="14"/>
      <c r="C24" s="14"/>
      <c r="D24" s="14"/>
      <c r="E24" s="14"/>
      <c r="F24" s="15"/>
      <c r="G24" s="15"/>
      <c r="H24" s="14"/>
      <c r="I24" s="14"/>
    </row>
    <row r="25" spans="1:9">
      <c r="A25" s="14"/>
      <c r="B25" s="14"/>
      <c r="C25" s="14"/>
      <c r="D25" s="14"/>
      <c r="E25" s="14"/>
      <c r="F25" s="15"/>
      <c r="G25" s="15"/>
      <c r="H25" s="14"/>
      <c r="I25" s="14"/>
    </row>
    <row r="26" spans="1:9">
      <c r="A26" s="14"/>
      <c r="B26" s="14"/>
      <c r="C26" s="14"/>
      <c r="D26" s="14"/>
      <c r="E26" s="14"/>
      <c r="F26" s="15"/>
      <c r="G26" s="15"/>
      <c r="H26" s="14"/>
      <c r="I26" s="14"/>
    </row>
    <row r="27" spans="1:9">
      <c r="A27" s="14"/>
      <c r="B27" s="14"/>
      <c r="C27" s="14"/>
      <c r="D27" s="14"/>
      <c r="E27" s="14"/>
      <c r="F27" s="15"/>
      <c r="G27" s="15"/>
      <c r="H27" s="14"/>
      <c r="I27" s="14"/>
    </row>
    <row r="28" spans="1:9">
      <c r="A28" s="14"/>
      <c r="B28" s="14"/>
      <c r="C28" s="14"/>
      <c r="D28" s="14"/>
      <c r="E28" s="14"/>
      <c r="F28" s="15"/>
      <c r="G28" s="15"/>
      <c r="H28" s="14"/>
      <c r="I28" s="14"/>
    </row>
    <row r="29" spans="1:9">
      <c r="A29" s="14"/>
      <c r="B29" s="14"/>
      <c r="C29" s="14"/>
      <c r="D29" s="14"/>
      <c r="E29" s="14"/>
      <c r="F29" s="15"/>
      <c r="G29" s="15"/>
      <c r="H29" s="14"/>
      <c r="I29" s="14"/>
    </row>
    <row r="30" spans="1:9">
      <c r="A30" s="14"/>
      <c r="B30" s="14"/>
      <c r="C30" s="14"/>
      <c r="D30" s="14"/>
      <c r="E30" s="14"/>
      <c r="F30" s="15"/>
      <c r="G30" s="15"/>
      <c r="H30" s="14"/>
      <c r="I30" s="14"/>
    </row>
    <row r="31" spans="1:9">
      <c r="A31" s="14"/>
      <c r="B31" s="14"/>
      <c r="C31" s="14"/>
      <c r="D31" s="14"/>
      <c r="E31" s="14"/>
      <c r="F31" s="15"/>
      <c r="G31" s="15"/>
      <c r="H31" s="14"/>
      <c r="I31" s="14"/>
    </row>
    <row r="32" spans="1:9">
      <c r="A32" s="14"/>
      <c r="B32" s="14"/>
      <c r="C32" s="14"/>
      <c r="D32" s="14"/>
      <c r="E32" s="14"/>
      <c r="F32" s="15"/>
      <c r="G32" s="15"/>
      <c r="H32" s="14"/>
      <c r="I32" s="14"/>
    </row>
    <row r="33" spans="1:9">
      <c r="A33" s="14"/>
      <c r="B33" s="14"/>
      <c r="C33" s="14"/>
      <c r="D33" s="14"/>
      <c r="E33" s="14"/>
      <c r="F33" s="15"/>
      <c r="G33" s="15"/>
      <c r="H33" s="14"/>
      <c r="I33" s="14"/>
    </row>
    <row r="34" spans="1:9">
      <c r="A34" s="14"/>
      <c r="B34" s="14"/>
      <c r="C34" s="14"/>
      <c r="D34" s="14"/>
      <c r="E34" s="14"/>
      <c r="F34" s="15"/>
      <c r="G34" s="15"/>
      <c r="H34" s="14"/>
      <c r="I34" s="14"/>
    </row>
    <row r="35" spans="1:9">
      <c r="A35" s="14"/>
      <c r="B35" s="14"/>
      <c r="C35" s="14"/>
      <c r="D35" s="14"/>
      <c r="E35" s="14"/>
      <c r="F35" s="15"/>
      <c r="G35" s="15"/>
      <c r="H35" s="14"/>
      <c r="I35" s="14"/>
    </row>
    <row r="36" spans="1:9">
      <c r="A36" s="14"/>
      <c r="B36" s="14"/>
      <c r="C36" s="14"/>
      <c r="D36" s="14"/>
      <c r="E36" s="14"/>
      <c r="F36" s="15"/>
      <c r="G36" s="15"/>
      <c r="H36" s="14"/>
      <c r="I36" s="14"/>
    </row>
    <row r="37" spans="1:9">
      <c r="A37" s="14"/>
      <c r="B37" s="14"/>
      <c r="C37" s="14"/>
      <c r="D37" s="14"/>
      <c r="E37" s="14"/>
      <c r="F37" s="15"/>
      <c r="G37" s="15"/>
      <c r="H37" s="14"/>
      <c r="I37" s="14"/>
    </row>
    <row r="38" spans="1:9">
      <c r="A38" s="14"/>
      <c r="B38" s="14"/>
      <c r="C38" s="14"/>
      <c r="D38" s="14"/>
      <c r="E38" s="14"/>
      <c r="F38" s="15"/>
      <c r="G38" s="15"/>
      <c r="H38" s="14"/>
      <c r="I38" s="14"/>
    </row>
    <row r="39" spans="1:9">
      <c r="A39" s="14"/>
      <c r="B39" s="14"/>
      <c r="C39" s="14"/>
      <c r="D39" s="14"/>
      <c r="E39" s="14"/>
      <c r="F39" s="15"/>
      <c r="G39" s="15"/>
      <c r="H39" s="14"/>
      <c r="I39" s="14"/>
    </row>
    <row r="40" spans="1:9">
      <c r="A40" s="14"/>
      <c r="B40" s="14"/>
      <c r="C40" s="14"/>
      <c r="D40" s="14"/>
      <c r="E40" s="14"/>
      <c r="F40" s="15"/>
      <c r="G40" s="15"/>
      <c r="H40" s="14"/>
      <c r="I40" s="14"/>
    </row>
    <row r="41" spans="1:9">
      <c r="A41" s="14"/>
      <c r="B41" s="14"/>
      <c r="C41" s="14"/>
      <c r="D41" s="14"/>
      <c r="E41" s="14"/>
      <c r="F41" s="15"/>
      <c r="G41" s="15"/>
      <c r="H41" s="14"/>
      <c r="I41" s="14"/>
    </row>
    <row r="42" spans="1:9">
      <c r="A42" s="14"/>
      <c r="B42" s="14"/>
      <c r="C42" s="14"/>
      <c r="D42" s="14"/>
      <c r="E42" s="14"/>
      <c r="F42" s="15"/>
      <c r="G42" s="15"/>
      <c r="H42" s="14"/>
      <c r="I42" s="14"/>
    </row>
    <row r="43" spans="1:9">
      <c r="A43" s="14"/>
      <c r="B43" s="14"/>
      <c r="C43" s="14"/>
      <c r="D43" s="14"/>
      <c r="E43" s="14"/>
      <c r="F43" s="15"/>
      <c r="G43" s="15"/>
      <c r="H43" s="14"/>
      <c r="I43" s="14"/>
    </row>
    <row r="44" spans="1:9">
      <c r="A44" s="14"/>
      <c r="B44" s="14"/>
      <c r="C44" s="14"/>
      <c r="D44" s="14"/>
      <c r="E44" s="14"/>
      <c r="F44" s="15"/>
      <c r="G44" s="15"/>
      <c r="H44" s="14"/>
      <c r="I44" s="14"/>
    </row>
    <row r="45" spans="1:9">
      <c r="A45" s="14"/>
      <c r="B45" s="14"/>
      <c r="C45" s="14"/>
      <c r="D45" s="14"/>
      <c r="E45" s="14"/>
      <c r="F45" s="15"/>
      <c r="G45" s="15"/>
      <c r="H45" s="14"/>
      <c r="I45" s="14"/>
    </row>
    <row r="46" spans="1:9">
      <c r="A46" s="14"/>
      <c r="B46" s="14"/>
      <c r="C46" s="14"/>
      <c r="D46" s="14"/>
      <c r="E46" s="14"/>
      <c r="F46" s="15"/>
      <c r="G46" s="15"/>
      <c r="H46" s="14"/>
      <c r="I46" s="14"/>
    </row>
    <row r="47" spans="1:9">
      <c r="A47" s="14"/>
      <c r="B47" s="14"/>
      <c r="C47" s="14"/>
      <c r="D47" s="14"/>
      <c r="E47" s="14"/>
      <c r="F47" s="15"/>
      <c r="G47" s="15"/>
      <c r="H47" s="14"/>
      <c r="I47" s="14"/>
    </row>
    <row r="48" spans="1:9">
      <c r="A48" s="14"/>
      <c r="B48" s="14"/>
      <c r="C48" s="14"/>
      <c r="D48" s="14"/>
      <c r="E48" s="14"/>
      <c r="F48" s="15"/>
      <c r="G48" s="15"/>
      <c r="H48" s="14"/>
      <c r="I48" s="14"/>
    </row>
    <row r="49" spans="1:9">
      <c r="A49" s="14"/>
      <c r="B49" s="14"/>
      <c r="C49" s="14"/>
      <c r="D49" s="14"/>
      <c r="E49" s="14"/>
      <c r="F49" s="15"/>
      <c r="G49" s="15"/>
      <c r="H49" s="14"/>
      <c r="I49" s="14"/>
    </row>
    <row r="50" spans="1:9">
      <c r="A50" s="14"/>
      <c r="B50" s="14"/>
      <c r="C50" s="14"/>
      <c r="D50" s="14"/>
      <c r="E50" s="14"/>
      <c r="F50" s="15"/>
      <c r="G50" s="15"/>
      <c r="H50" s="14"/>
      <c r="I50" s="14"/>
    </row>
    <row r="51" spans="1:9">
      <c r="A51" s="14"/>
      <c r="B51" s="14"/>
      <c r="C51" s="14"/>
      <c r="D51" s="14"/>
      <c r="E51" s="14"/>
      <c r="F51" s="15"/>
      <c r="G51" s="15"/>
      <c r="H51" s="14"/>
      <c r="I51" s="14"/>
    </row>
    <row r="52" spans="1:9">
      <c r="A52" s="14"/>
      <c r="B52" s="14"/>
      <c r="C52" s="14"/>
      <c r="D52" s="14"/>
      <c r="E52" s="14"/>
      <c r="F52" s="15"/>
      <c r="G52" s="15"/>
      <c r="H52" s="14"/>
      <c r="I52" s="14"/>
    </row>
    <row r="53" spans="1:9">
      <c r="A53" s="14"/>
      <c r="B53" s="14"/>
      <c r="C53" s="14"/>
      <c r="D53" s="14"/>
      <c r="E53" s="14"/>
      <c r="F53" s="15"/>
      <c r="G53" s="15"/>
      <c r="H53" s="14"/>
      <c r="I53" s="14"/>
    </row>
    <row r="54" spans="1:9">
      <c r="A54" s="14"/>
      <c r="B54" s="14"/>
      <c r="C54" s="14"/>
      <c r="D54" s="14"/>
      <c r="E54" s="14"/>
      <c r="F54" s="15"/>
      <c r="G54" s="15"/>
      <c r="H54" s="14"/>
      <c r="I54" s="14"/>
    </row>
    <row r="55" spans="1:9">
      <c r="A55" s="14"/>
      <c r="B55" s="14"/>
      <c r="C55" s="14"/>
      <c r="D55" s="14"/>
      <c r="E55" s="14"/>
      <c r="F55" s="15"/>
      <c r="G55" s="15"/>
      <c r="H55" s="14"/>
      <c r="I55" s="14"/>
    </row>
    <row r="56" spans="1:9">
      <c r="A56" s="14"/>
      <c r="B56" s="14"/>
      <c r="C56" s="14"/>
      <c r="D56" s="14"/>
      <c r="E56" s="14"/>
      <c r="F56" s="15"/>
      <c r="G56" s="15"/>
      <c r="H56" s="14"/>
      <c r="I56" s="14"/>
    </row>
    <row r="57" spans="1:9">
      <c r="A57" s="14"/>
      <c r="B57" s="14"/>
      <c r="C57" s="14"/>
      <c r="D57" s="14"/>
      <c r="E57" s="14"/>
      <c r="F57" s="15"/>
      <c r="G57" s="15"/>
      <c r="H57" s="14"/>
      <c r="I57" s="14"/>
    </row>
    <row r="58" spans="1:9">
      <c r="A58" s="14"/>
      <c r="B58" s="14"/>
      <c r="C58" s="14"/>
      <c r="D58" s="14"/>
      <c r="E58" s="14"/>
      <c r="F58" s="15"/>
      <c r="G58" s="15"/>
      <c r="H58" s="14"/>
      <c r="I58" s="14"/>
    </row>
    <row r="59" spans="1:9">
      <c r="A59" s="14"/>
      <c r="B59" s="14"/>
      <c r="C59" s="14"/>
      <c r="D59" s="14"/>
      <c r="E59" s="14"/>
      <c r="F59" s="15"/>
      <c r="G59" s="15"/>
      <c r="H59" s="14"/>
      <c r="I59" s="14"/>
    </row>
    <row r="60" spans="1:9">
      <c r="A60" s="14"/>
      <c r="B60" s="14"/>
      <c r="C60" s="14"/>
      <c r="D60" s="14"/>
      <c r="E60" s="14"/>
      <c r="F60" s="15"/>
      <c r="G60" s="15"/>
      <c r="H60" s="14"/>
      <c r="I60" s="14"/>
    </row>
    <row r="61" spans="1:9">
      <c r="A61" s="14"/>
      <c r="B61" s="14"/>
      <c r="C61" s="14"/>
      <c r="D61" s="14"/>
      <c r="E61" s="14"/>
      <c r="F61" s="15"/>
      <c r="G61" s="15"/>
      <c r="H61" s="14"/>
      <c r="I61" s="14"/>
    </row>
    <row r="62" spans="1:9">
      <c r="A62" s="14"/>
      <c r="B62" s="14"/>
      <c r="C62" s="14"/>
      <c r="D62" s="14"/>
      <c r="E62" s="14"/>
      <c r="F62" s="15"/>
      <c r="G62" s="15"/>
      <c r="H62" s="14"/>
      <c r="I62" s="14"/>
    </row>
    <row r="63" spans="1:9">
      <c r="A63" s="14"/>
      <c r="B63" s="14"/>
      <c r="C63" s="14"/>
      <c r="D63" s="14"/>
      <c r="E63" s="14"/>
      <c r="F63" s="15"/>
      <c r="G63" s="15"/>
      <c r="H63" s="14"/>
      <c r="I63" s="14"/>
    </row>
    <row r="64" spans="1:9">
      <c r="A64" s="14"/>
      <c r="B64" s="14"/>
      <c r="C64" s="14"/>
      <c r="D64" s="14"/>
      <c r="E64" s="14"/>
      <c r="F64" s="15"/>
      <c r="G64" s="15"/>
      <c r="H64" s="14"/>
      <c r="I64" s="14"/>
    </row>
    <row r="65" spans="1:9">
      <c r="A65" s="14"/>
      <c r="B65" s="14"/>
      <c r="C65" s="14"/>
      <c r="D65" s="14"/>
      <c r="E65" s="14"/>
      <c r="F65" s="15"/>
      <c r="G65" s="15"/>
      <c r="H65" s="14"/>
      <c r="I65" s="14"/>
    </row>
    <row r="66" spans="1:9">
      <c r="A66" s="14"/>
      <c r="B66" s="14"/>
      <c r="C66" s="14"/>
      <c r="D66" s="14"/>
      <c r="E66" s="14"/>
      <c r="F66" s="15"/>
      <c r="G66" s="15"/>
      <c r="H66" s="14"/>
      <c r="I66" s="14"/>
    </row>
    <row r="67" spans="1:9">
      <c r="A67" s="14"/>
      <c r="B67" s="14"/>
      <c r="C67" s="14"/>
      <c r="D67" s="14"/>
      <c r="E67" s="14"/>
      <c r="F67" s="15"/>
      <c r="G67" s="15"/>
      <c r="H67" s="14"/>
      <c r="I67" s="14"/>
    </row>
    <row r="68" spans="1:9">
      <c r="A68" s="14"/>
      <c r="B68" s="14"/>
      <c r="C68" s="14"/>
      <c r="D68" s="14"/>
      <c r="E68" s="14"/>
      <c r="F68" s="15"/>
      <c r="G68" s="15"/>
      <c r="H68" s="14"/>
      <c r="I68" s="14"/>
    </row>
    <row r="69" spans="1:9">
      <c r="A69" s="14"/>
      <c r="B69" s="14"/>
      <c r="C69" s="14"/>
      <c r="D69" s="14"/>
      <c r="E69" s="14"/>
      <c r="F69" s="15"/>
      <c r="G69" s="15"/>
      <c r="H69" s="14"/>
      <c r="I69" s="14"/>
    </row>
    <row r="70" spans="1:9">
      <c r="A70" s="14"/>
      <c r="B70" s="14"/>
      <c r="C70" s="14"/>
      <c r="D70" s="14"/>
      <c r="E70" s="14"/>
      <c r="F70" s="15"/>
      <c r="G70" s="15"/>
      <c r="H70" s="14"/>
      <c r="I70" s="14"/>
    </row>
    <row r="71" spans="1:9">
      <c r="A71" s="14"/>
      <c r="B71" s="14"/>
      <c r="C71" s="14"/>
      <c r="D71" s="14"/>
      <c r="E71" s="14"/>
      <c r="F71" s="15"/>
      <c r="G71" s="15"/>
      <c r="H71" s="14"/>
      <c r="I71" s="14"/>
    </row>
    <row r="72" spans="1:9">
      <c r="A72" s="14"/>
      <c r="B72" s="14"/>
      <c r="C72" s="14"/>
      <c r="D72" s="14"/>
      <c r="E72" s="14"/>
      <c r="F72" s="15"/>
      <c r="G72" s="15"/>
      <c r="H72" s="14"/>
      <c r="I72" s="14"/>
    </row>
    <row r="73" spans="1:9">
      <c r="A73" s="14"/>
      <c r="B73" s="14"/>
      <c r="C73" s="14"/>
      <c r="D73" s="14"/>
      <c r="E73" s="14"/>
      <c r="F73" s="15"/>
      <c r="G73" s="15"/>
      <c r="H73" s="14"/>
      <c r="I73" s="14"/>
    </row>
    <row r="74" spans="1:9">
      <c r="A74" s="14"/>
      <c r="B74" s="14"/>
      <c r="C74" s="14"/>
      <c r="D74" s="14"/>
      <c r="E74" s="14"/>
      <c r="F74" s="15"/>
      <c r="G74" s="15"/>
      <c r="H74" s="14"/>
      <c r="I74" s="14"/>
    </row>
    <row r="75" spans="1:9">
      <c r="A75" s="14"/>
      <c r="B75" s="14"/>
      <c r="C75" s="14"/>
      <c r="D75" s="14"/>
      <c r="E75" s="14"/>
      <c r="F75" s="15"/>
      <c r="G75" s="15"/>
      <c r="H75" s="14"/>
      <c r="I75" s="14"/>
    </row>
    <row r="76" spans="1:9">
      <c r="A76" s="14"/>
      <c r="B76" s="14"/>
      <c r="C76" s="14"/>
      <c r="D76" s="14"/>
      <c r="E76" s="14"/>
      <c r="F76" s="15"/>
      <c r="G76" s="15"/>
      <c r="H76" s="14"/>
      <c r="I76" s="14"/>
    </row>
    <row r="77" spans="1:9">
      <c r="A77" s="14"/>
      <c r="B77" s="14"/>
      <c r="C77" s="14"/>
      <c r="D77" s="14"/>
      <c r="E77" s="14"/>
      <c r="F77" s="15"/>
      <c r="G77" s="15"/>
      <c r="H77" s="14"/>
      <c r="I77" s="14"/>
    </row>
    <row r="78" spans="1:9">
      <c r="A78" s="14"/>
      <c r="B78" s="14"/>
      <c r="C78" s="14"/>
      <c r="D78" s="14"/>
      <c r="E78" s="14"/>
      <c r="F78" s="15"/>
      <c r="G78" s="15"/>
      <c r="H78" s="14"/>
      <c r="I78" s="14"/>
    </row>
    <row r="79" spans="1:9">
      <c r="A79" s="14"/>
      <c r="B79" s="14"/>
      <c r="C79" s="14"/>
      <c r="D79" s="14"/>
      <c r="E79" s="14"/>
      <c r="F79" s="15"/>
      <c r="G79" s="15"/>
      <c r="H79" s="14"/>
      <c r="I79" s="14"/>
    </row>
    <row r="80" spans="1:9">
      <c r="A80" s="14"/>
      <c r="B80" s="14"/>
      <c r="C80" s="14"/>
      <c r="D80" s="14"/>
      <c r="E80" s="14"/>
      <c r="F80" s="15"/>
      <c r="G80" s="15"/>
      <c r="H80" s="14"/>
      <c r="I80" s="14"/>
    </row>
    <row r="81" spans="1:9">
      <c r="A81" s="14"/>
      <c r="B81" s="14"/>
      <c r="C81" s="14"/>
      <c r="D81" s="14"/>
      <c r="E81" s="14"/>
      <c r="F81" s="15"/>
      <c r="G81" s="15"/>
      <c r="H81" s="14"/>
      <c r="I81" s="14"/>
    </row>
    <row r="82" spans="1:9">
      <c r="A82" s="14"/>
      <c r="B82" s="14"/>
      <c r="C82" s="14"/>
      <c r="D82" s="14"/>
      <c r="E82" s="14"/>
      <c r="F82" s="15"/>
      <c r="G82" s="15"/>
      <c r="H82" s="14"/>
      <c r="I82" s="14"/>
    </row>
    <row r="83" spans="1:9">
      <c r="A83" s="14"/>
      <c r="B83" s="14"/>
      <c r="C83" s="14"/>
      <c r="D83" s="14"/>
      <c r="E83" s="14"/>
      <c r="F83" s="15"/>
      <c r="G83" s="15"/>
      <c r="H83" s="14"/>
      <c r="I83" s="14"/>
    </row>
    <row r="84" spans="1:9">
      <c r="A84" s="14"/>
      <c r="B84" s="14"/>
      <c r="C84" s="14"/>
      <c r="D84" s="14"/>
      <c r="E84" s="14"/>
      <c r="F84" s="15"/>
      <c r="G84" s="15"/>
      <c r="H84" s="14"/>
      <c r="I84" s="14"/>
    </row>
    <row r="85" spans="1:9">
      <c r="A85" s="14"/>
      <c r="B85" s="14"/>
      <c r="C85" s="14"/>
      <c r="D85" s="14"/>
      <c r="E85" s="14"/>
      <c r="F85" s="15"/>
      <c r="G85" s="15"/>
      <c r="H85" s="14"/>
      <c r="I85" s="14"/>
    </row>
    <row r="86" spans="1:9">
      <c r="A86" s="14"/>
      <c r="B86" s="14"/>
      <c r="C86" s="14"/>
      <c r="D86" s="14"/>
      <c r="E86" s="14"/>
      <c r="F86" s="15"/>
      <c r="G86" s="15"/>
      <c r="H86" s="14"/>
      <c r="I86" s="14"/>
    </row>
    <row r="87" spans="1:9">
      <c r="A87" s="14"/>
      <c r="B87" s="14"/>
      <c r="C87" s="14"/>
      <c r="D87" s="14"/>
      <c r="E87" s="14"/>
      <c r="F87" s="15"/>
      <c r="G87" s="15"/>
      <c r="H87" s="14"/>
      <c r="I87" s="14"/>
    </row>
    <row r="88" spans="1:9">
      <c r="A88" s="14"/>
      <c r="B88" s="14"/>
      <c r="C88" s="14"/>
      <c r="D88" s="14"/>
      <c r="E88" s="14"/>
      <c r="F88" s="15"/>
      <c r="G88" s="15"/>
      <c r="H88" s="14"/>
      <c r="I88" s="14"/>
    </row>
    <row r="89" spans="1:9">
      <c r="A89" s="14"/>
      <c r="B89" s="14"/>
      <c r="C89" s="14"/>
      <c r="D89" s="14"/>
      <c r="E89" s="14"/>
      <c r="F89" s="15"/>
      <c r="G89" s="15"/>
      <c r="H89" s="14"/>
      <c r="I89" s="14"/>
    </row>
    <row r="90" spans="1:9">
      <c r="A90" s="14"/>
      <c r="B90" s="14"/>
      <c r="C90" s="14"/>
      <c r="D90" s="14"/>
      <c r="E90" s="14"/>
      <c r="F90" s="15"/>
      <c r="G90" s="15"/>
      <c r="H90" s="14"/>
      <c r="I90" s="14"/>
    </row>
    <row r="91" spans="1:9">
      <c r="A91" s="14"/>
      <c r="B91" s="14"/>
      <c r="C91" s="14"/>
      <c r="D91" s="14"/>
      <c r="E91" s="14"/>
      <c r="F91" s="15"/>
      <c r="G91" s="15"/>
      <c r="H91" s="14"/>
      <c r="I91" s="14"/>
    </row>
    <row r="92" spans="1:9">
      <c r="A92" s="14"/>
      <c r="B92" s="14"/>
      <c r="C92" s="14"/>
      <c r="D92" s="14"/>
      <c r="E92" s="14"/>
      <c r="F92" s="15"/>
      <c r="G92" s="15"/>
      <c r="H92" s="14"/>
      <c r="I92" s="14"/>
    </row>
    <row r="93" spans="1:9">
      <c r="A93" s="14"/>
      <c r="B93" s="14"/>
      <c r="C93" s="14"/>
      <c r="D93" s="14"/>
      <c r="E93" s="14"/>
      <c r="F93" s="15"/>
      <c r="G93" s="15"/>
      <c r="H93" s="14"/>
      <c r="I93" s="14"/>
    </row>
    <row r="94" spans="1:9">
      <c r="A94" s="14"/>
      <c r="B94" s="14"/>
      <c r="C94" s="14"/>
      <c r="D94" s="14"/>
      <c r="E94" s="14"/>
      <c r="F94" s="15"/>
      <c r="G94" s="15"/>
      <c r="H94" s="14"/>
      <c r="I94" s="14"/>
    </row>
    <row r="95" spans="1:9">
      <c r="A95" s="14"/>
      <c r="B95" s="14"/>
      <c r="C95" s="14"/>
      <c r="D95" s="14"/>
      <c r="E95" s="14"/>
      <c r="F95" s="15"/>
      <c r="G95" s="15"/>
      <c r="H95" s="14"/>
      <c r="I95" s="14"/>
    </row>
    <row r="96" spans="1:9">
      <c r="A96" s="14"/>
      <c r="B96" s="14"/>
      <c r="C96" s="14"/>
      <c r="D96" s="14"/>
      <c r="E96" s="14"/>
      <c r="F96" s="15"/>
      <c r="G96" s="15"/>
      <c r="H96" s="14"/>
      <c r="I96" s="14"/>
    </row>
    <row r="97" spans="1:9">
      <c r="A97" s="14"/>
      <c r="B97" s="14"/>
      <c r="C97" s="14"/>
      <c r="D97" s="14"/>
      <c r="E97" s="14"/>
      <c r="F97" s="15"/>
      <c r="G97" s="15"/>
      <c r="H97" s="14"/>
      <c r="I97" s="14"/>
    </row>
    <row r="98" spans="1:9">
      <c r="A98" s="14"/>
      <c r="B98" s="14"/>
      <c r="C98" s="14"/>
      <c r="D98" s="14"/>
      <c r="E98" s="14"/>
      <c r="F98" s="15"/>
      <c r="G98" s="15"/>
      <c r="H98" s="14"/>
      <c r="I98" s="14"/>
    </row>
    <row r="99" spans="1:9">
      <c r="A99" s="14"/>
      <c r="B99" s="14"/>
      <c r="C99" s="14"/>
      <c r="D99" s="14"/>
      <c r="E99" s="14"/>
      <c r="F99" s="15"/>
      <c r="G99" s="15"/>
      <c r="H99" s="14"/>
      <c r="I99" s="14"/>
    </row>
    <row r="100" spans="1:9">
      <c r="A100" s="14"/>
      <c r="B100" s="14"/>
      <c r="C100" s="14"/>
      <c r="D100" s="14"/>
      <c r="E100" s="14"/>
      <c r="F100" s="15"/>
      <c r="G100" s="15"/>
      <c r="H100" s="14"/>
      <c r="I100" s="14"/>
    </row>
    <row r="101" spans="1:9">
      <c r="A101" s="14"/>
      <c r="B101" s="14"/>
      <c r="C101" s="14"/>
      <c r="D101" s="14"/>
      <c r="E101" s="14"/>
      <c r="F101" s="15"/>
      <c r="G101" s="15"/>
      <c r="H101" s="14"/>
      <c r="I101" s="14"/>
    </row>
    <row r="102" spans="1:9">
      <c r="A102" s="14"/>
      <c r="B102" s="14"/>
      <c r="C102" s="14"/>
      <c r="D102" s="14"/>
      <c r="E102" s="14"/>
      <c r="F102" s="15"/>
      <c r="G102" s="15"/>
      <c r="H102" s="14"/>
      <c r="I102" s="14"/>
    </row>
    <row r="103" spans="1:9">
      <c r="A103" s="14"/>
      <c r="B103" s="14"/>
      <c r="C103" s="14"/>
      <c r="D103" s="14"/>
      <c r="E103" s="14"/>
      <c r="F103" s="15"/>
      <c r="G103" s="15"/>
      <c r="H103" s="14"/>
      <c r="I103" s="14"/>
    </row>
    <row r="104" spans="1:9">
      <c r="A104" s="14"/>
      <c r="B104" s="14"/>
      <c r="C104" s="14"/>
      <c r="D104" s="14"/>
      <c r="E104" s="14"/>
      <c r="F104" s="15"/>
      <c r="G104" s="15"/>
      <c r="H104" s="14"/>
      <c r="I104" s="14"/>
    </row>
    <row r="105" spans="1:9">
      <c r="A105" s="14"/>
      <c r="B105" s="14"/>
      <c r="C105" s="14"/>
      <c r="D105" s="14"/>
      <c r="E105" s="14"/>
      <c r="F105" s="15"/>
      <c r="G105" s="15"/>
      <c r="H105" s="14"/>
      <c r="I105" s="14"/>
    </row>
    <row r="106" spans="1:9">
      <c r="A106" s="14"/>
      <c r="B106" s="14"/>
      <c r="C106" s="14"/>
      <c r="D106" s="14"/>
      <c r="E106" s="14"/>
      <c r="F106" s="15"/>
      <c r="G106" s="15"/>
      <c r="H106" s="14"/>
      <c r="I106" s="14"/>
    </row>
  </sheetData>
  <mergeCells count="2">
    <mergeCell ref="A1:I2"/>
    <mergeCell ref="A3:I4"/>
  </mergeCells>
  <dataValidations count="2">
    <dataValidation type="list" sqref="D7:D106" xr:uid="{00000000-0002-0000-0100-000000000000}">
      <formula1>"unidade,kg,litro,metro,caixa,pacote,saco"</formula1>
    </dataValidation>
    <dataValidation type="list" sqref="I7:I106" xr:uid="{00000000-0002-0000-0100-000001000000}">
      <formula1>"Ativo,Inativo"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6"/>
  <sheetViews>
    <sheetView showGridLines="0" workbookViewId="0">
      <selection sqref="A1:H2"/>
    </sheetView>
  </sheetViews>
  <sheetFormatPr defaultRowHeight="14"/>
  <cols>
    <col min="1" max="1" width="21" customWidth="1"/>
    <col min="2" max="2" width="15" customWidth="1"/>
    <col min="3" max="3" width="22" customWidth="1"/>
    <col min="4" max="4" width="14" customWidth="1"/>
    <col min="5" max="5" width="16" customWidth="1"/>
    <col min="6" max="6" width="42" customWidth="1"/>
    <col min="7" max="7" width="19" customWidth="1"/>
    <col min="8" max="8" width="21" customWidth="1"/>
  </cols>
  <sheetData>
    <row r="1" spans="1:8" ht="24" customHeight="1">
      <c r="A1" s="26" t="s">
        <v>5</v>
      </c>
      <c r="B1" s="21"/>
      <c r="C1" s="21"/>
      <c r="D1" s="21"/>
      <c r="E1" s="21"/>
      <c r="F1" s="21"/>
      <c r="G1" s="21"/>
      <c r="H1" s="21"/>
    </row>
    <row r="2" spans="1:8" ht="24" customHeight="1">
      <c r="A2" s="21"/>
      <c r="B2" s="21"/>
      <c r="C2" s="21"/>
      <c r="D2" s="21"/>
      <c r="E2" s="21"/>
      <c r="F2" s="21"/>
      <c r="G2" s="21"/>
      <c r="H2" s="21"/>
    </row>
    <row r="3" spans="1:8" ht="18" customHeight="1">
      <c r="A3" s="28" t="s">
        <v>47</v>
      </c>
      <c r="B3" s="21"/>
      <c r="C3" s="21"/>
      <c r="D3" s="21"/>
      <c r="E3" s="21"/>
      <c r="F3" s="21"/>
      <c r="G3" s="21"/>
      <c r="H3" s="21"/>
    </row>
    <row r="4" spans="1:8" ht="18" customHeight="1">
      <c r="A4" s="21"/>
      <c r="B4" s="21"/>
      <c r="C4" s="21"/>
      <c r="D4" s="21"/>
      <c r="E4" s="21"/>
      <c r="F4" s="21"/>
      <c r="G4" s="21"/>
      <c r="H4" s="21"/>
    </row>
    <row r="6" spans="1:8" ht="32" customHeight="1">
      <c r="A6" s="13" t="s">
        <v>48</v>
      </c>
      <c r="B6" s="13" t="s">
        <v>49</v>
      </c>
      <c r="C6" s="13" t="s">
        <v>39</v>
      </c>
      <c r="D6" s="13" t="s">
        <v>50</v>
      </c>
      <c r="E6" s="13" t="s">
        <v>16</v>
      </c>
      <c r="F6" s="13" t="s">
        <v>51</v>
      </c>
      <c r="G6" s="13" t="s">
        <v>52</v>
      </c>
      <c r="H6" s="13" t="s">
        <v>53</v>
      </c>
    </row>
    <row r="7" spans="1:8">
      <c r="A7" s="14"/>
      <c r="B7" s="17"/>
      <c r="C7" s="14"/>
      <c r="D7" s="14"/>
      <c r="E7" s="15"/>
      <c r="F7" s="15"/>
      <c r="G7" s="18" t="str">
        <f t="shared" ref="G7:G70" si="0">IF(OR(C7="",D7="",E7=""),"",IF(D7="Entrada",E7,IF(D7="Saída",-E7,"")))</f>
        <v/>
      </c>
      <c r="H7" s="16" t="str">
        <f>IF(A7="","",IF(OR(B7="",C7="",D7="",E7=""),"INCOMPLETO",IF(COUNTIF($A$7:A7,A7)&gt;1,"N.º REPETIDO",IF(COUNTIF(Produtos!$A$7:$A$106,C7)=0,"CÓDIGO INVÁLIDO",IF(E7&lt;=0,"QUANTIDADE INVÁLIDA","OK")))))</f>
        <v/>
      </c>
    </row>
    <row r="8" spans="1:8">
      <c r="A8" s="14"/>
      <c r="B8" s="17"/>
      <c r="C8" s="14"/>
      <c r="D8" s="14"/>
      <c r="E8" s="15"/>
      <c r="F8" s="15"/>
      <c r="G8" s="18" t="str">
        <f t="shared" si="0"/>
        <v/>
      </c>
      <c r="H8" s="16" t="str">
        <f>IF(A8="","",IF(OR(B8="",C8="",D8="",E8=""),"INCOMPLETO",IF(COUNTIF($A$7:A8,A8)&gt;1,"N.º REPETIDO",IF(COUNTIF(Produtos!$A$7:$A$106,C8)=0,"CÓDIGO INVÁLIDO",IF(E8&lt;=0,"QUANTIDADE INVÁLIDA","OK")))))</f>
        <v/>
      </c>
    </row>
    <row r="9" spans="1:8">
      <c r="A9" s="14"/>
      <c r="B9" s="17"/>
      <c r="C9" s="14"/>
      <c r="D9" s="14"/>
      <c r="E9" s="15"/>
      <c r="F9" s="15"/>
      <c r="G9" s="18" t="str">
        <f t="shared" si="0"/>
        <v/>
      </c>
      <c r="H9" s="16" t="str">
        <f>IF(A9="","",IF(OR(B9="",C9="",D9="",E9=""),"INCOMPLETO",IF(COUNTIF($A$7:A9,A9)&gt;1,"N.º REPETIDO",IF(COUNTIF(Produtos!$A$7:$A$106,C9)=0,"CÓDIGO INVÁLIDO",IF(E9&lt;=0,"QUANTIDADE INVÁLIDA","OK")))))</f>
        <v/>
      </c>
    </row>
    <row r="10" spans="1:8">
      <c r="A10" s="14"/>
      <c r="B10" s="17"/>
      <c r="C10" s="14"/>
      <c r="D10" s="14"/>
      <c r="E10" s="15"/>
      <c r="F10" s="15"/>
      <c r="G10" s="18" t="str">
        <f t="shared" si="0"/>
        <v/>
      </c>
      <c r="H10" s="16" t="str">
        <f>IF(A10="","",IF(OR(B10="",C10="",D10="",E10=""),"INCOMPLETO",IF(COUNTIF($A$7:A10,A10)&gt;1,"N.º REPETIDO",IF(COUNTIF(Produtos!$A$7:$A$106,C10)=0,"CÓDIGO INVÁLIDO",IF(E10&lt;=0,"QUANTIDADE INVÁLIDA","OK")))))</f>
        <v/>
      </c>
    </row>
    <row r="11" spans="1:8">
      <c r="A11" s="14"/>
      <c r="B11" s="17"/>
      <c r="C11" s="14"/>
      <c r="D11" s="14"/>
      <c r="E11" s="15"/>
      <c r="F11" s="15"/>
      <c r="G11" s="18" t="str">
        <f t="shared" si="0"/>
        <v/>
      </c>
      <c r="H11" s="16" t="str">
        <f>IF(A11="","",IF(OR(B11="",C11="",D11="",E11=""),"INCOMPLETO",IF(COUNTIF($A$7:A11,A11)&gt;1,"N.º REPETIDO",IF(COUNTIF(Produtos!$A$7:$A$106,C11)=0,"CÓDIGO INVÁLIDO",IF(E11&lt;=0,"QUANTIDADE INVÁLIDA","OK")))))</f>
        <v/>
      </c>
    </row>
    <row r="12" spans="1:8">
      <c r="A12" s="14"/>
      <c r="B12" s="17"/>
      <c r="C12" s="14"/>
      <c r="D12" s="14"/>
      <c r="E12" s="15"/>
      <c r="F12" s="15"/>
      <c r="G12" s="18" t="str">
        <f t="shared" si="0"/>
        <v/>
      </c>
      <c r="H12" s="16" t="str">
        <f>IF(A12="","",IF(OR(B12="",C12="",D12="",E12=""),"INCOMPLETO",IF(COUNTIF($A$7:A12,A12)&gt;1,"N.º REPETIDO",IF(COUNTIF(Produtos!$A$7:$A$106,C12)=0,"CÓDIGO INVÁLIDO",IF(E12&lt;=0,"QUANTIDADE INVÁLIDA","OK")))))</f>
        <v/>
      </c>
    </row>
    <row r="13" spans="1:8">
      <c r="A13" s="14"/>
      <c r="B13" s="17"/>
      <c r="C13" s="14"/>
      <c r="D13" s="14"/>
      <c r="E13" s="15"/>
      <c r="F13" s="15"/>
      <c r="G13" s="18" t="str">
        <f t="shared" si="0"/>
        <v/>
      </c>
      <c r="H13" s="16" t="str">
        <f>IF(A13="","",IF(OR(B13="",C13="",D13="",E13=""),"INCOMPLETO",IF(COUNTIF($A$7:A13,A13)&gt;1,"N.º REPETIDO",IF(COUNTIF(Produtos!$A$7:$A$106,C13)=0,"CÓDIGO INVÁLIDO",IF(E13&lt;=0,"QUANTIDADE INVÁLIDA","OK")))))</f>
        <v/>
      </c>
    </row>
    <row r="14" spans="1:8">
      <c r="A14" s="14"/>
      <c r="B14" s="17"/>
      <c r="C14" s="14"/>
      <c r="D14" s="14"/>
      <c r="E14" s="15"/>
      <c r="F14" s="15"/>
      <c r="G14" s="18" t="str">
        <f t="shared" si="0"/>
        <v/>
      </c>
      <c r="H14" s="16" t="str">
        <f>IF(A14="","",IF(OR(B14="",C14="",D14="",E14=""),"INCOMPLETO",IF(COUNTIF($A$7:A14,A14)&gt;1,"N.º REPETIDO",IF(COUNTIF(Produtos!$A$7:$A$106,C14)=0,"CÓDIGO INVÁLIDO",IF(E14&lt;=0,"QUANTIDADE INVÁLIDA","OK")))))</f>
        <v/>
      </c>
    </row>
    <row r="15" spans="1:8">
      <c r="A15" s="14"/>
      <c r="B15" s="17"/>
      <c r="C15" s="14"/>
      <c r="D15" s="14"/>
      <c r="E15" s="15"/>
      <c r="F15" s="15"/>
      <c r="G15" s="18" t="str">
        <f t="shared" si="0"/>
        <v/>
      </c>
      <c r="H15" s="16" t="str">
        <f>IF(A15="","",IF(OR(B15="",C15="",D15="",E15=""),"INCOMPLETO",IF(COUNTIF($A$7:A15,A15)&gt;1,"N.º REPETIDO",IF(COUNTIF(Produtos!$A$7:$A$106,C15)=0,"CÓDIGO INVÁLIDO",IF(E15&lt;=0,"QUANTIDADE INVÁLIDA","OK")))))</f>
        <v/>
      </c>
    </row>
    <row r="16" spans="1:8">
      <c r="A16" s="14"/>
      <c r="B16" s="17"/>
      <c r="C16" s="14"/>
      <c r="D16" s="14"/>
      <c r="E16" s="15"/>
      <c r="F16" s="15"/>
      <c r="G16" s="18" t="str">
        <f t="shared" si="0"/>
        <v/>
      </c>
      <c r="H16" s="16" t="str">
        <f>IF(A16="","",IF(OR(B16="",C16="",D16="",E16=""),"INCOMPLETO",IF(COUNTIF($A$7:A16,A16)&gt;1,"N.º REPETIDO",IF(COUNTIF(Produtos!$A$7:$A$106,C16)=0,"CÓDIGO INVÁLIDO",IF(E16&lt;=0,"QUANTIDADE INVÁLIDA","OK")))))</f>
        <v/>
      </c>
    </row>
    <row r="17" spans="1:8">
      <c r="A17" s="14"/>
      <c r="B17" s="17"/>
      <c r="C17" s="14"/>
      <c r="D17" s="14"/>
      <c r="E17" s="15"/>
      <c r="F17" s="15"/>
      <c r="G17" s="18" t="str">
        <f t="shared" si="0"/>
        <v/>
      </c>
      <c r="H17" s="16" t="str">
        <f>IF(A17="","",IF(OR(B17="",C17="",D17="",E17=""),"INCOMPLETO",IF(COUNTIF($A$7:A17,A17)&gt;1,"N.º REPETIDO",IF(COUNTIF(Produtos!$A$7:$A$106,C17)=0,"CÓDIGO INVÁLIDO",IF(E17&lt;=0,"QUANTIDADE INVÁLIDA","OK")))))</f>
        <v/>
      </c>
    </row>
    <row r="18" spans="1:8">
      <c r="A18" s="14"/>
      <c r="B18" s="17"/>
      <c r="C18" s="14"/>
      <c r="D18" s="14"/>
      <c r="E18" s="15"/>
      <c r="F18" s="15"/>
      <c r="G18" s="18" t="str">
        <f t="shared" si="0"/>
        <v/>
      </c>
      <c r="H18" s="16" t="str">
        <f>IF(A18="","",IF(OR(B18="",C18="",D18="",E18=""),"INCOMPLETO",IF(COUNTIF($A$7:A18,A18)&gt;1,"N.º REPETIDO",IF(COUNTIF(Produtos!$A$7:$A$106,C18)=0,"CÓDIGO INVÁLIDO",IF(E18&lt;=0,"QUANTIDADE INVÁLIDA","OK")))))</f>
        <v/>
      </c>
    </row>
    <row r="19" spans="1:8">
      <c r="A19" s="14"/>
      <c r="B19" s="17"/>
      <c r="C19" s="14"/>
      <c r="D19" s="14"/>
      <c r="E19" s="15"/>
      <c r="F19" s="15"/>
      <c r="G19" s="18" t="str">
        <f t="shared" si="0"/>
        <v/>
      </c>
      <c r="H19" s="16" t="str">
        <f>IF(A19="","",IF(OR(B19="",C19="",D19="",E19=""),"INCOMPLETO",IF(COUNTIF($A$7:A19,A19)&gt;1,"N.º REPETIDO",IF(COUNTIF(Produtos!$A$7:$A$106,C19)=0,"CÓDIGO INVÁLIDO",IF(E19&lt;=0,"QUANTIDADE INVÁLIDA","OK")))))</f>
        <v/>
      </c>
    </row>
    <row r="20" spans="1:8">
      <c r="A20" s="14"/>
      <c r="B20" s="17"/>
      <c r="C20" s="14"/>
      <c r="D20" s="14"/>
      <c r="E20" s="15"/>
      <c r="F20" s="15"/>
      <c r="G20" s="18" t="str">
        <f t="shared" si="0"/>
        <v/>
      </c>
      <c r="H20" s="16" t="str">
        <f>IF(A20="","",IF(OR(B20="",C20="",D20="",E20=""),"INCOMPLETO",IF(COUNTIF($A$7:A20,A20)&gt;1,"N.º REPETIDO",IF(COUNTIF(Produtos!$A$7:$A$106,C20)=0,"CÓDIGO INVÁLIDO",IF(E20&lt;=0,"QUANTIDADE INVÁLIDA","OK")))))</f>
        <v/>
      </c>
    </row>
    <row r="21" spans="1:8">
      <c r="A21" s="14"/>
      <c r="B21" s="17"/>
      <c r="C21" s="14"/>
      <c r="D21" s="14"/>
      <c r="E21" s="15"/>
      <c r="F21" s="15"/>
      <c r="G21" s="18" t="str">
        <f t="shared" si="0"/>
        <v/>
      </c>
      <c r="H21" s="16" t="str">
        <f>IF(A21="","",IF(OR(B21="",C21="",D21="",E21=""),"INCOMPLETO",IF(COUNTIF($A$7:A21,A21)&gt;1,"N.º REPETIDO",IF(COUNTIF(Produtos!$A$7:$A$106,C21)=0,"CÓDIGO INVÁLIDO",IF(E21&lt;=0,"QUANTIDADE INVÁLIDA","OK")))))</f>
        <v/>
      </c>
    </row>
    <row r="22" spans="1:8">
      <c r="A22" s="14"/>
      <c r="B22" s="17"/>
      <c r="C22" s="14"/>
      <c r="D22" s="14"/>
      <c r="E22" s="15"/>
      <c r="F22" s="15"/>
      <c r="G22" s="18" t="str">
        <f t="shared" si="0"/>
        <v/>
      </c>
      <c r="H22" s="16" t="str">
        <f>IF(A22="","",IF(OR(B22="",C22="",D22="",E22=""),"INCOMPLETO",IF(COUNTIF($A$7:A22,A22)&gt;1,"N.º REPETIDO",IF(COUNTIF(Produtos!$A$7:$A$106,C22)=0,"CÓDIGO INVÁLIDO",IF(E22&lt;=0,"QUANTIDADE INVÁLIDA","OK")))))</f>
        <v/>
      </c>
    </row>
    <row r="23" spans="1:8">
      <c r="A23" s="14"/>
      <c r="B23" s="17"/>
      <c r="C23" s="14"/>
      <c r="D23" s="14"/>
      <c r="E23" s="15"/>
      <c r="F23" s="15"/>
      <c r="G23" s="18" t="str">
        <f t="shared" si="0"/>
        <v/>
      </c>
      <c r="H23" s="16" t="str">
        <f>IF(A23="","",IF(OR(B23="",C23="",D23="",E23=""),"INCOMPLETO",IF(COUNTIF($A$7:A23,A23)&gt;1,"N.º REPETIDO",IF(COUNTIF(Produtos!$A$7:$A$106,C23)=0,"CÓDIGO INVÁLIDO",IF(E23&lt;=0,"QUANTIDADE INVÁLIDA","OK")))))</f>
        <v/>
      </c>
    </row>
    <row r="24" spans="1:8">
      <c r="A24" s="14"/>
      <c r="B24" s="17"/>
      <c r="C24" s="14"/>
      <c r="D24" s="14"/>
      <c r="E24" s="15"/>
      <c r="F24" s="15"/>
      <c r="G24" s="18" t="str">
        <f t="shared" si="0"/>
        <v/>
      </c>
      <c r="H24" s="16" t="str">
        <f>IF(A24="","",IF(OR(B24="",C24="",D24="",E24=""),"INCOMPLETO",IF(COUNTIF($A$7:A24,A24)&gt;1,"N.º REPETIDO",IF(COUNTIF(Produtos!$A$7:$A$106,C24)=0,"CÓDIGO INVÁLIDO",IF(E24&lt;=0,"QUANTIDADE INVÁLIDA","OK")))))</f>
        <v/>
      </c>
    </row>
    <row r="25" spans="1:8">
      <c r="A25" s="14"/>
      <c r="B25" s="17"/>
      <c r="C25" s="14"/>
      <c r="D25" s="14"/>
      <c r="E25" s="15"/>
      <c r="F25" s="15"/>
      <c r="G25" s="18" t="str">
        <f t="shared" si="0"/>
        <v/>
      </c>
      <c r="H25" s="16" t="str">
        <f>IF(A25="","",IF(OR(B25="",C25="",D25="",E25=""),"INCOMPLETO",IF(COUNTIF($A$7:A25,A25)&gt;1,"N.º REPETIDO",IF(COUNTIF(Produtos!$A$7:$A$106,C25)=0,"CÓDIGO INVÁLIDO",IF(E25&lt;=0,"QUANTIDADE INVÁLIDA","OK")))))</f>
        <v/>
      </c>
    </row>
    <row r="26" spans="1:8">
      <c r="A26" s="14"/>
      <c r="B26" s="17"/>
      <c r="C26" s="14"/>
      <c r="D26" s="14"/>
      <c r="E26" s="15"/>
      <c r="F26" s="15"/>
      <c r="G26" s="18" t="str">
        <f t="shared" si="0"/>
        <v/>
      </c>
      <c r="H26" s="16" t="str">
        <f>IF(A26="","",IF(OR(B26="",C26="",D26="",E26=""),"INCOMPLETO",IF(COUNTIF($A$7:A26,A26)&gt;1,"N.º REPETIDO",IF(COUNTIF(Produtos!$A$7:$A$106,C26)=0,"CÓDIGO INVÁLIDO",IF(E26&lt;=0,"QUANTIDADE INVÁLIDA","OK")))))</f>
        <v/>
      </c>
    </row>
    <row r="27" spans="1:8">
      <c r="A27" s="14"/>
      <c r="B27" s="17"/>
      <c r="C27" s="14"/>
      <c r="D27" s="14"/>
      <c r="E27" s="15"/>
      <c r="F27" s="15"/>
      <c r="G27" s="18" t="str">
        <f t="shared" si="0"/>
        <v/>
      </c>
      <c r="H27" s="16" t="str">
        <f>IF(A27="","",IF(OR(B27="",C27="",D27="",E27=""),"INCOMPLETO",IF(COUNTIF($A$7:A27,A27)&gt;1,"N.º REPETIDO",IF(COUNTIF(Produtos!$A$7:$A$106,C27)=0,"CÓDIGO INVÁLIDO",IF(E27&lt;=0,"QUANTIDADE INVÁLIDA","OK")))))</f>
        <v/>
      </c>
    </row>
    <row r="28" spans="1:8">
      <c r="A28" s="14"/>
      <c r="B28" s="17"/>
      <c r="C28" s="14"/>
      <c r="D28" s="14"/>
      <c r="E28" s="15"/>
      <c r="F28" s="15"/>
      <c r="G28" s="18" t="str">
        <f t="shared" si="0"/>
        <v/>
      </c>
      <c r="H28" s="16" t="str">
        <f>IF(A28="","",IF(OR(B28="",C28="",D28="",E28=""),"INCOMPLETO",IF(COUNTIF($A$7:A28,A28)&gt;1,"N.º REPETIDO",IF(COUNTIF(Produtos!$A$7:$A$106,C28)=0,"CÓDIGO INVÁLIDO",IF(E28&lt;=0,"QUANTIDADE INVÁLIDA","OK")))))</f>
        <v/>
      </c>
    </row>
    <row r="29" spans="1:8">
      <c r="A29" s="14"/>
      <c r="B29" s="17"/>
      <c r="C29" s="14"/>
      <c r="D29" s="14"/>
      <c r="E29" s="15"/>
      <c r="F29" s="15"/>
      <c r="G29" s="18" t="str">
        <f t="shared" si="0"/>
        <v/>
      </c>
      <c r="H29" s="16" t="str">
        <f>IF(A29="","",IF(OR(B29="",C29="",D29="",E29=""),"INCOMPLETO",IF(COUNTIF($A$7:A29,A29)&gt;1,"N.º REPETIDO",IF(COUNTIF(Produtos!$A$7:$A$106,C29)=0,"CÓDIGO INVÁLIDO",IF(E29&lt;=0,"QUANTIDADE INVÁLIDA","OK")))))</f>
        <v/>
      </c>
    </row>
    <row r="30" spans="1:8">
      <c r="A30" s="14"/>
      <c r="B30" s="17"/>
      <c r="C30" s="14"/>
      <c r="D30" s="14"/>
      <c r="E30" s="15"/>
      <c r="F30" s="15"/>
      <c r="G30" s="18" t="str">
        <f t="shared" si="0"/>
        <v/>
      </c>
      <c r="H30" s="16" t="str">
        <f>IF(A30="","",IF(OR(B30="",C30="",D30="",E30=""),"INCOMPLETO",IF(COUNTIF($A$7:A30,A30)&gt;1,"N.º REPETIDO",IF(COUNTIF(Produtos!$A$7:$A$106,C30)=0,"CÓDIGO INVÁLIDO",IF(E30&lt;=0,"QUANTIDADE INVÁLIDA","OK")))))</f>
        <v/>
      </c>
    </row>
    <row r="31" spans="1:8">
      <c r="A31" s="14"/>
      <c r="B31" s="17"/>
      <c r="C31" s="14"/>
      <c r="D31" s="14"/>
      <c r="E31" s="15"/>
      <c r="F31" s="15"/>
      <c r="G31" s="18" t="str">
        <f t="shared" si="0"/>
        <v/>
      </c>
      <c r="H31" s="16" t="str">
        <f>IF(A31="","",IF(OR(B31="",C31="",D31="",E31=""),"INCOMPLETO",IF(COUNTIF($A$7:A31,A31)&gt;1,"N.º REPETIDO",IF(COUNTIF(Produtos!$A$7:$A$106,C31)=0,"CÓDIGO INVÁLIDO",IF(E31&lt;=0,"QUANTIDADE INVÁLIDA","OK")))))</f>
        <v/>
      </c>
    </row>
    <row r="32" spans="1:8">
      <c r="A32" s="14"/>
      <c r="B32" s="17"/>
      <c r="C32" s="14"/>
      <c r="D32" s="14"/>
      <c r="E32" s="15"/>
      <c r="F32" s="15"/>
      <c r="G32" s="18" t="str">
        <f t="shared" si="0"/>
        <v/>
      </c>
      <c r="H32" s="16" t="str">
        <f>IF(A32="","",IF(OR(B32="",C32="",D32="",E32=""),"INCOMPLETO",IF(COUNTIF($A$7:A32,A32)&gt;1,"N.º REPETIDO",IF(COUNTIF(Produtos!$A$7:$A$106,C32)=0,"CÓDIGO INVÁLIDO",IF(E32&lt;=0,"QUANTIDADE INVÁLIDA","OK")))))</f>
        <v/>
      </c>
    </row>
    <row r="33" spans="1:8">
      <c r="A33" s="14"/>
      <c r="B33" s="17"/>
      <c r="C33" s="14"/>
      <c r="D33" s="14"/>
      <c r="E33" s="15"/>
      <c r="F33" s="15"/>
      <c r="G33" s="18" t="str">
        <f t="shared" si="0"/>
        <v/>
      </c>
      <c r="H33" s="16" t="str">
        <f>IF(A33="","",IF(OR(B33="",C33="",D33="",E33=""),"INCOMPLETO",IF(COUNTIF($A$7:A33,A33)&gt;1,"N.º REPETIDO",IF(COUNTIF(Produtos!$A$7:$A$106,C33)=0,"CÓDIGO INVÁLIDO",IF(E33&lt;=0,"QUANTIDADE INVÁLIDA","OK")))))</f>
        <v/>
      </c>
    </row>
    <row r="34" spans="1:8">
      <c r="A34" s="14"/>
      <c r="B34" s="17"/>
      <c r="C34" s="14"/>
      <c r="D34" s="14"/>
      <c r="E34" s="15"/>
      <c r="F34" s="15"/>
      <c r="G34" s="18" t="str">
        <f t="shared" si="0"/>
        <v/>
      </c>
      <c r="H34" s="16" t="str">
        <f>IF(A34="","",IF(OR(B34="",C34="",D34="",E34=""),"INCOMPLETO",IF(COUNTIF($A$7:A34,A34)&gt;1,"N.º REPETIDO",IF(COUNTIF(Produtos!$A$7:$A$106,C34)=0,"CÓDIGO INVÁLIDO",IF(E34&lt;=0,"QUANTIDADE INVÁLIDA","OK")))))</f>
        <v/>
      </c>
    </row>
    <row r="35" spans="1:8">
      <c r="A35" s="14"/>
      <c r="B35" s="17"/>
      <c r="C35" s="14"/>
      <c r="D35" s="14"/>
      <c r="E35" s="15"/>
      <c r="F35" s="15"/>
      <c r="G35" s="18" t="str">
        <f t="shared" si="0"/>
        <v/>
      </c>
      <c r="H35" s="16" t="str">
        <f>IF(A35="","",IF(OR(B35="",C35="",D35="",E35=""),"INCOMPLETO",IF(COUNTIF($A$7:A35,A35)&gt;1,"N.º REPETIDO",IF(COUNTIF(Produtos!$A$7:$A$106,C35)=0,"CÓDIGO INVÁLIDO",IF(E35&lt;=0,"QUANTIDADE INVÁLIDA","OK")))))</f>
        <v/>
      </c>
    </row>
    <row r="36" spans="1:8">
      <c r="A36" s="14"/>
      <c r="B36" s="17"/>
      <c r="C36" s="14"/>
      <c r="D36" s="14"/>
      <c r="E36" s="15"/>
      <c r="F36" s="15"/>
      <c r="G36" s="18" t="str">
        <f t="shared" si="0"/>
        <v/>
      </c>
      <c r="H36" s="16" t="str">
        <f>IF(A36="","",IF(OR(B36="",C36="",D36="",E36=""),"INCOMPLETO",IF(COUNTIF($A$7:A36,A36)&gt;1,"N.º REPETIDO",IF(COUNTIF(Produtos!$A$7:$A$106,C36)=0,"CÓDIGO INVÁLIDO",IF(E36&lt;=0,"QUANTIDADE INVÁLIDA","OK")))))</f>
        <v/>
      </c>
    </row>
    <row r="37" spans="1:8">
      <c r="A37" s="14"/>
      <c r="B37" s="17"/>
      <c r="C37" s="14"/>
      <c r="D37" s="14"/>
      <c r="E37" s="15"/>
      <c r="F37" s="15"/>
      <c r="G37" s="18" t="str">
        <f t="shared" si="0"/>
        <v/>
      </c>
      <c r="H37" s="16" t="str">
        <f>IF(A37="","",IF(OR(B37="",C37="",D37="",E37=""),"INCOMPLETO",IF(COUNTIF($A$7:A37,A37)&gt;1,"N.º REPETIDO",IF(COUNTIF(Produtos!$A$7:$A$106,C37)=0,"CÓDIGO INVÁLIDO",IF(E37&lt;=0,"QUANTIDADE INVÁLIDA","OK")))))</f>
        <v/>
      </c>
    </row>
    <row r="38" spans="1:8">
      <c r="A38" s="14"/>
      <c r="B38" s="17"/>
      <c r="C38" s="14"/>
      <c r="D38" s="14"/>
      <c r="E38" s="15"/>
      <c r="F38" s="15"/>
      <c r="G38" s="18" t="str">
        <f t="shared" si="0"/>
        <v/>
      </c>
      <c r="H38" s="16" t="str">
        <f>IF(A38="","",IF(OR(B38="",C38="",D38="",E38=""),"INCOMPLETO",IF(COUNTIF($A$7:A38,A38)&gt;1,"N.º REPETIDO",IF(COUNTIF(Produtos!$A$7:$A$106,C38)=0,"CÓDIGO INVÁLIDO",IF(E38&lt;=0,"QUANTIDADE INVÁLIDA","OK")))))</f>
        <v/>
      </c>
    </row>
    <row r="39" spans="1:8">
      <c r="A39" s="14"/>
      <c r="B39" s="17"/>
      <c r="C39" s="14"/>
      <c r="D39" s="14"/>
      <c r="E39" s="15"/>
      <c r="F39" s="15"/>
      <c r="G39" s="18" t="str">
        <f t="shared" si="0"/>
        <v/>
      </c>
      <c r="H39" s="16" t="str">
        <f>IF(A39="","",IF(OR(B39="",C39="",D39="",E39=""),"INCOMPLETO",IF(COUNTIF($A$7:A39,A39)&gt;1,"N.º REPETIDO",IF(COUNTIF(Produtos!$A$7:$A$106,C39)=0,"CÓDIGO INVÁLIDO",IF(E39&lt;=0,"QUANTIDADE INVÁLIDA","OK")))))</f>
        <v/>
      </c>
    </row>
    <row r="40" spans="1:8">
      <c r="A40" s="14"/>
      <c r="B40" s="17"/>
      <c r="C40" s="14"/>
      <c r="D40" s="14"/>
      <c r="E40" s="15"/>
      <c r="F40" s="15"/>
      <c r="G40" s="18" t="str">
        <f t="shared" si="0"/>
        <v/>
      </c>
      <c r="H40" s="16" t="str">
        <f>IF(A40="","",IF(OR(B40="",C40="",D40="",E40=""),"INCOMPLETO",IF(COUNTIF($A$7:A40,A40)&gt;1,"N.º REPETIDO",IF(COUNTIF(Produtos!$A$7:$A$106,C40)=0,"CÓDIGO INVÁLIDO",IF(E40&lt;=0,"QUANTIDADE INVÁLIDA","OK")))))</f>
        <v/>
      </c>
    </row>
    <row r="41" spans="1:8">
      <c r="A41" s="14"/>
      <c r="B41" s="17"/>
      <c r="C41" s="14"/>
      <c r="D41" s="14"/>
      <c r="E41" s="15"/>
      <c r="F41" s="15"/>
      <c r="G41" s="18" t="str">
        <f t="shared" si="0"/>
        <v/>
      </c>
      <c r="H41" s="16" t="str">
        <f>IF(A41="","",IF(OR(B41="",C41="",D41="",E41=""),"INCOMPLETO",IF(COUNTIF($A$7:A41,A41)&gt;1,"N.º REPETIDO",IF(COUNTIF(Produtos!$A$7:$A$106,C41)=0,"CÓDIGO INVÁLIDO",IF(E41&lt;=0,"QUANTIDADE INVÁLIDA","OK")))))</f>
        <v/>
      </c>
    </row>
    <row r="42" spans="1:8">
      <c r="A42" s="14"/>
      <c r="B42" s="17"/>
      <c r="C42" s="14"/>
      <c r="D42" s="14"/>
      <c r="E42" s="15"/>
      <c r="F42" s="15"/>
      <c r="G42" s="18" t="str">
        <f t="shared" si="0"/>
        <v/>
      </c>
      <c r="H42" s="16" t="str">
        <f>IF(A42="","",IF(OR(B42="",C42="",D42="",E42=""),"INCOMPLETO",IF(COUNTIF($A$7:A42,A42)&gt;1,"N.º REPETIDO",IF(COUNTIF(Produtos!$A$7:$A$106,C42)=0,"CÓDIGO INVÁLIDO",IF(E42&lt;=0,"QUANTIDADE INVÁLIDA","OK")))))</f>
        <v/>
      </c>
    </row>
    <row r="43" spans="1:8">
      <c r="A43" s="14"/>
      <c r="B43" s="17"/>
      <c r="C43" s="14"/>
      <c r="D43" s="14"/>
      <c r="E43" s="15"/>
      <c r="F43" s="15"/>
      <c r="G43" s="18" t="str">
        <f t="shared" si="0"/>
        <v/>
      </c>
      <c r="H43" s="16" t="str">
        <f>IF(A43="","",IF(OR(B43="",C43="",D43="",E43=""),"INCOMPLETO",IF(COUNTIF($A$7:A43,A43)&gt;1,"N.º REPETIDO",IF(COUNTIF(Produtos!$A$7:$A$106,C43)=0,"CÓDIGO INVÁLIDO",IF(E43&lt;=0,"QUANTIDADE INVÁLIDA","OK")))))</f>
        <v/>
      </c>
    </row>
    <row r="44" spans="1:8">
      <c r="A44" s="14"/>
      <c r="B44" s="17"/>
      <c r="C44" s="14"/>
      <c r="D44" s="14"/>
      <c r="E44" s="15"/>
      <c r="F44" s="15"/>
      <c r="G44" s="18" t="str">
        <f t="shared" si="0"/>
        <v/>
      </c>
      <c r="H44" s="16" t="str">
        <f>IF(A44="","",IF(OR(B44="",C44="",D44="",E44=""),"INCOMPLETO",IF(COUNTIF($A$7:A44,A44)&gt;1,"N.º REPETIDO",IF(COUNTIF(Produtos!$A$7:$A$106,C44)=0,"CÓDIGO INVÁLIDO",IF(E44&lt;=0,"QUANTIDADE INVÁLIDA","OK")))))</f>
        <v/>
      </c>
    </row>
    <row r="45" spans="1:8">
      <c r="A45" s="14"/>
      <c r="B45" s="17"/>
      <c r="C45" s="14"/>
      <c r="D45" s="14"/>
      <c r="E45" s="15"/>
      <c r="F45" s="15"/>
      <c r="G45" s="18" t="str">
        <f t="shared" si="0"/>
        <v/>
      </c>
      <c r="H45" s="16" t="str">
        <f>IF(A45="","",IF(OR(B45="",C45="",D45="",E45=""),"INCOMPLETO",IF(COUNTIF($A$7:A45,A45)&gt;1,"N.º REPETIDO",IF(COUNTIF(Produtos!$A$7:$A$106,C45)=0,"CÓDIGO INVÁLIDO",IF(E45&lt;=0,"QUANTIDADE INVÁLIDA","OK")))))</f>
        <v/>
      </c>
    </row>
    <row r="46" spans="1:8">
      <c r="A46" s="14"/>
      <c r="B46" s="17"/>
      <c r="C46" s="14"/>
      <c r="D46" s="14"/>
      <c r="E46" s="15"/>
      <c r="F46" s="15"/>
      <c r="G46" s="18" t="str">
        <f t="shared" si="0"/>
        <v/>
      </c>
      <c r="H46" s="16" t="str">
        <f>IF(A46="","",IF(OR(B46="",C46="",D46="",E46=""),"INCOMPLETO",IF(COUNTIF($A$7:A46,A46)&gt;1,"N.º REPETIDO",IF(COUNTIF(Produtos!$A$7:$A$106,C46)=0,"CÓDIGO INVÁLIDO",IF(E46&lt;=0,"QUANTIDADE INVÁLIDA","OK")))))</f>
        <v/>
      </c>
    </row>
    <row r="47" spans="1:8">
      <c r="A47" s="14"/>
      <c r="B47" s="17"/>
      <c r="C47" s="14"/>
      <c r="D47" s="14"/>
      <c r="E47" s="15"/>
      <c r="F47" s="15"/>
      <c r="G47" s="18" t="str">
        <f t="shared" si="0"/>
        <v/>
      </c>
      <c r="H47" s="16" t="str">
        <f>IF(A47="","",IF(OR(B47="",C47="",D47="",E47=""),"INCOMPLETO",IF(COUNTIF($A$7:A47,A47)&gt;1,"N.º REPETIDO",IF(COUNTIF(Produtos!$A$7:$A$106,C47)=0,"CÓDIGO INVÁLIDO",IF(E47&lt;=0,"QUANTIDADE INVÁLIDA","OK")))))</f>
        <v/>
      </c>
    </row>
    <row r="48" spans="1:8">
      <c r="A48" s="14"/>
      <c r="B48" s="17"/>
      <c r="C48" s="14"/>
      <c r="D48" s="14"/>
      <c r="E48" s="15"/>
      <c r="F48" s="15"/>
      <c r="G48" s="18" t="str">
        <f t="shared" si="0"/>
        <v/>
      </c>
      <c r="H48" s="16" t="str">
        <f>IF(A48="","",IF(OR(B48="",C48="",D48="",E48=""),"INCOMPLETO",IF(COUNTIF($A$7:A48,A48)&gt;1,"N.º REPETIDO",IF(COUNTIF(Produtos!$A$7:$A$106,C48)=0,"CÓDIGO INVÁLIDO",IF(E48&lt;=0,"QUANTIDADE INVÁLIDA","OK")))))</f>
        <v/>
      </c>
    </row>
    <row r="49" spans="1:8">
      <c r="A49" s="14"/>
      <c r="B49" s="17"/>
      <c r="C49" s="14"/>
      <c r="D49" s="14"/>
      <c r="E49" s="15"/>
      <c r="F49" s="15"/>
      <c r="G49" s="18" t="str">
        <f t="shared" si="0"/>
        <v/>
      </c>
      <c r="H49" s="16" t="str">
        <f>IF(A49="","",IF(OR(B49="",C49="",D49="",E49=""),"INCOMPLETO",IF(COUNTIF($A$7:A49,A49)&gt;1,"N.º REPETIDO",IF(COUNTIF(Produtos!$A$7:$A$106,C49)=0,"CÓDIGO INVÁLIDO",IF(E49&lt;=0,"QUANTIDADE INVÁLIDA","OK")))))</f>
        <v/>
      </c>
    </row>
    <row r="50" spans="1:8">
      <c r="A50" s="14"/>
      <c r="B50" s="17"/>
      <c r="C50" s="14"/>
      <c r="D50" s="14"/>
      <c r="E50" s="15"/>
      <c r="F50" s="15"/>
      <c r="G50" s="18" t="str">
        <f t="shared" si="0"/>
        <v/>
      </c>
      <c r="H50" s="16" t="str">
        <f>IF(A50="","",IF(OR(B50="",C50="",D50="",E50=""),"INCOMPLETO",IF(COUNTIF($A$7:A50,A50)&gt;1,"N.º REPETIDO",IF(COUNTIF(Produtos!$A$7:$A$106,C50)=0,"CÓDIGO INVÁLIDO",IF(E50&lt;=0,"QUANTIDADE INVÁLIDA","OK")))))</f>
        <v/>
      </c>
    </row>
    <row r="51" spans="1:8">
      <c r="A51" s="14"/>
      <c r="B51" s="17"/>
      <c r="C51" s="14"/>
      <c r="D51" s="14"/>
      <c r="E51" s="15"/>
      <c r="F51" s="15"/>
      <c r="G51" s="18" t="str">
        <f t="shared" si="0"/>
        <v/>
      </c>
      <c r="H51" s="16" t="str">
        <f>IF(A51="","",IF(OR(B51="",C51="",D51="",E51=""),"INCOMPLETO",IF(COUNTIF($A$7:A51,A51)&gt;1,"N.º REPETIDO",IF(COUNTIF(Produtos!$A$7:$A$106,C51)=0,"CÓDIGO INVÁLIDO",IF(E51&lt;=0,"QUANTIDADE INVÁLIDA","OK")))))</f>
        <v/>
      </c>
    </row>
    <row r="52" spans="1:8">
      <c r="A52" s="14"/>
      <c r="B52" s="17"/>
      <c r="C52" s="14"/>
      <c r="D52" s="14"/>
      <c r="E52" s="15"/>
      <c r="F52" s="15"/>
      <c r="G52" s="18" t="str">
        <f t="shared" si="0"/>
        <v/>
      </c>
      <c r="H52" s="16" t="str">
        <f>IF(A52="","",IF(OR(B52="",C52="",D52="",E52=""),"INCOMPLETO",IF(COUNTIF($A$7:A52,A52)&gt;1,"N.º REPETIDO",IF(COUNTIF(Produtos!$A$7:$A$106,C52)=0,"CÓDIGO INVÁLIDO",IF(E52&lt;=0,"QUANTIDADE INVÁLIDA","OK")))))</f>
        <v/>
      </c>
    </row>
    <row r="53" spans="1:8">
      <c r="A53" s="14"/>
      <c r="B53" s="17"/>
      <c r="C53" s="14"/>
      <c r="D53" s="14"/>
      <c r="E53" s="15"/>
      <c r="F53" s="15"/>
      <c r="G53" s="18" t="str">
        <f t="shared" si="0"/>
        <v/>
      </c>
      <c r="H53" s="16" t="str">
        <f>IF(A53="","",IF(OR(B53="",C53="",D53="",E53=""),"INCOMPLETO",IF(COUNTIF($A$7:A53,A53)&gt;1,"N.º REPETIDO",IF(COUNTIF(Produtos!$A$7:$A$106,C53)=0,"CÓDIGO INVÁLIDO",IF(E53&lt;=0,"QUANTIDADE INVÁLIDA","OK")))))</f>
        <v/>
      </c>
    </row>
    <row r="54" spans="1:8">
      <c r="A54" s="14"/>
      <c r="B54" s="17"/>
      <c r="C54" s="14"/>
      <c r="D54" s="14"/>
      <c r="E54" s="15"/>
      <c r="F54" s="15"/>
      <c r="G54" s="18" t="str">
        <f t="shared" si="0"/>
        <v/>
      </c>
      <c r="H54" s="16" t="str">
        <f>IF(A54="","",IF(OR(B54="",C54="",D54="",E54=""),"INCOMPLETO",IF(COUNTIF($A$7:A54,A54)&gt;1,"N.º REPETIDO",IF(COUNTIF(Produtos!$A$7:$A$106,C54)=0,"CÓDIGO INVÁLIDO",IF(E54&lt;=0,"QUANTIDADE INVÁLIDA","OK")))))</f>
        <v/>
      </c>
    </row>
    <row r="55" spans="1:8">
      <c r="A55" s="14"/>
      <c r="B55" s="17"/>
      <c r="C55" s="14"/>
      <c r="D55" s="14"/>
      <c r="E55" s="15"/>
      <c r="F55" s="15"/>
      <c r="G55" s="18" t="str">
        <f t="shared" si="0"/>
        <v/>
      </c>
      <c r="H55" s="16" t="str">
        <f>IF(A55="","",IF(OR(B55="",C55="",D55="",E55=""),"INCOMPLETO",IF(COUNTIF($A$7:A55,A55)&gt;1,"N.º REPETIDO",IF(COUNTIF(Produtos!$A$7:$A$106,C55)=0,"CÓDIGO INVÁLIDO",IF(E55&lt;=0,"QUANTIDADE INVÁLIDA","OK")))))</f>
        <v/>
      </c>
    </row>
    <row r="56" spans="1:8">
      <c r="A56" s="14"/>
      <c r="B56" s="17"/>
      <c r="C56" s="14"/>
      <c r="D56" s="14"/>
      <c r="E56" s="15"/>
      <c r="F56" s="15"/>
      <c r="G56" s="18" t="str">
        <f t="shared" si="0"/>
        <v/>
      </c>
      <c r="H56" s="16" t="str">
        <f>IF(A56="","",IF(OR(B56="",C56="",D56="",E56=""),"INCOMPLETO",IF(COUNTIF($A$7:A56,A56)&gt;1,"N.º REPETIDO",IF(COUNTIF(Produtos!$A$7:$A$106,C56)=0,"CÓDIGO INVÁLIDO",IF(E56&lt;=0,"QUANTIDADE INVÁLIDA","OK")))))</f>
        <v/>
      </c>
    </row>
    <row r="57" spans="1:8">
      <c r="A57" s="14"/>
      <c r="B57" s="17"/>
      <c r="C57" s="14"/>
      <c r="D57" s="14"/>
      <c r="E57" s="15"/>
      <c r="F57" s="15"/>
      <c r="G57" s="18" t="str">
        <f t="shared" si="0"/>
        <v/>
      </c>
      <c r="H57" s="16" t="str">
        <f>IF(A57="","",IF(OR(B57="",C57="",D57="",E57=""),"INCOMPLETO",IF(COUNTIF($A$7:A57,A57)&gt;1,"N.º REPETIDO",IF(COUNTIF(Produtos!$A$7:$A$106,C57)=0,"CÓDIGO INVÁLIDO",IF(E57&lt;=0,"QUANTIDADE INVÁLIDA","OK")))))</f>
        <v/>
      </c>
    </row>
    <row r="58" spans="1:8">
      <c r="A58" s="14"/>
      <c r="B58" s="17"/>
      <c r="C58" s="14"/>
      <c r="D58" s="14"/>
      <c r="E58" s="15"/>
      <c r="F58" s="15"/>
      <c r="G58" s="18" t="str">
        <f t="shared" si="0"/>
        <v/>
      </c>
      <c r="H58" s="16" t="str">
        <f>IF(A58="","",IF(OR(B58="",C58="",D58="",E58=""),"INCOMPLETO",IF(COUNTIF($A$7:A58,A58)&gt;1,"N.º REPETIDO",IF(COUNTIF(Produtos!$A$7:$A$106,C58)=0,"CÓDIGO INVÁLIDO",IF(E58&lt;=0,"QUANTIDADE INVÁLIDA","OK")))))</f>
        <v/>
      </c>
    </row>
    <row r="59" spans="1:8">
      <c r="A59" s="14"/>
      <c r="B59" s="17"/>
      <c r="C59" s="14"/>
      <c r="D59" s="14"/>
      <c r="E59" s="15"/>
      <c r="F59" s="15"/>
      <c r="G59" s="18" t="str">
        <f t="shared" si="0"/>
        <v/>
      </c>
      <c r="H59" s="16" t="str">
        <f>IF(A59="","",IF(OR(B59="",C59="",D59="",E59=""),"INCOMPLETO",IF(COUNTIF($A$7:A59,A59)&gt;1,"N.º REPETIDO",IF(COUNTIF(Produtos!$A$7:$A$106,C59)=0,"CÓDIGO INVÁLIDO",IF(E59&lt;=0,"QUANTIDADE INVÁLIDA","OK")))))</f>
        <v/>
      </c>
    </row>
    <row r="60" spans="1:8">
      <c r="A60" s="14"/>
      <c r="B60" s="17"/>
      <c r="C60" s="14"/>
      <c r="D60" s="14"/>
      <c r="E60" s="15"/>
      <c r="F60" s="15"/>
      <c r="G60" s="18" t="str">
        <f t="shared" si="0"/>
        <v/>
      </c>
      <c r="H60" s="16" t="str">
        <f>IF(A60="","",IF(OR(B60="",C60="",D60="",E60=""),"INCOMPLETO",IF(COUNTIF($A$7:A60,A60)&gt;1,"N.º REPETIDO",IF(COUNTIF(Produtos!$A$7:$A$106,C60)=0,"CÓDIGO INVÁLIDO",IF(E60&lt;=0,"QUANTIDADE INVÁLIDA","OK")))))</f>
        <v/>
      </c>
    </row>
    <row r="61" spans="1:8">
      <c r="A61" s="14"/>
      <c r="B61" s="17"/>
      <c r="C61" s="14"/>
      <c r="D61" s="14"/>
      <c r="E61" s="15"/>
      <c r="F61" s="15"/>
      <c r="G61" s="18" t="str">
        <f t="shared" si="0"/>
        <v/>
      </c>
      <c r="H61" s="16" t="str">
        <f>IF(A61="","",IF(OR(B61="",C61="",D61="",E61=""),"INCOMPLETO",IF(COUNTIF($A$7:A61,A61)&gt;1,"N.º REPETIDO",IF(COUNTIF(Produtos!$A$7:$A$106,C61)=0,"CÓDIGO INVÁLIDO",IF(E61&lt;=0,"QUANTIDADE INVÁLIDA","OK")))))</f>
        <v/>
      </c>
    </row>
    <row r="62" spans="1:8">
      <c r="A62" s="14"/>
      <c r="B62" s="17"/>
      <c r="C62" s="14"/>
      <c r="D62" s="14"/>
      <c r="E62" s="15"/>
      <c r="F62" s="15"/>
      <c r="G62" s="18" t="str">
        <f t="shared" si="0"/>
        <v/>
      </c>
      <c r="H62" s="16" t="str">
        <f>IF(A62="","",IF(OR(B62="",C62="",D62="",E62=""),"INCOMPLETO",IF(COUNTIF($A$7:A62,A62)&gt;1,"N.º REPETIDO",IF(COUNTIF(Produtos!$A$7:$A$106,C62)=0,"CÓDIGO INVÁLIDO",IF(E62&lt;=0,"QUANTIDADE INVÁLIDA","OK")))))</f>
        <v/>
      </c>
    </row>
    <row r="63" spans="1:8">
      <c r="A63" s="14"/>
      <c r="B63" s="17"/>
      <c r="C63" s="14"/>
      <c r="D63" s="14"/>
      <c r="E63" s="15"/>
      <c r="F63" s="15"/>
      <c r="G63" s="18" t="str">
        <f t="shared" si="0"/>
        <v/>
      </c>
      <c r="H63" s="16" t="str">
        <f>IF(A63="","",IF(OR(B63="",C63="",D63="",E63=""),"INCOMPLETO",IF(COUNTIF($A$7:A63,A63)&gt;1,"N.º REPETIDO",IF(COUNTIF(Produtos!$A$7:$A$106,C63)=0,"CÓDIGO INVÁLIDO",IF(E63&lt;=0,"QUANTIDADE INVÁLIDA","OK")))))</f>
        <v/>
      </c>
    </row>
    <row r="64" spans="1:8">
      <c r="A64" s="14"/>
      <c r="B64" s="17"/>
      <c r="C64" s="14"/>
      <c r="D64" s="14"/>
      <c r="E64" s="15"/>
      <c r="F64" s="15"/>
      <c r="G64" s="18" t="str">
        <f t="shared" si="0"/>
        <v/>
      </c>
      <c r="H64" s="16" t="str">
        <f>IF(A64="","",IF(OR(B64="",C64="",D64="",E64=""),"INCOMPLETO",IF(COUNTIF($A$7:A64,A64)&gt;1,"N.º REPETIDO",IF(COUNTIF(Produtos!$A$7:$A$106,C64)=0,"CÓDIGO INVÁLIDO",IF(E64&lt;=0,"QUANTIDADE INVÁLIDA","OK")))))</f>
        <v/>
      </c>
    </row>
    <row r="65" spans="1:8">
      <c r="A65" s="14"/>
      <c r="B65" s="17"/>
      <c r="C65" s="14"/>
      <c r="D65" s="14"/>
      <c r="E65" s="15"/>
      <c r="F65" s="15"/>
      <c r="G65" s="18" t="str">
        <f t="shared" si="0"/>
        <v/>
      </c>
      <c r="H65" s="16" t="str">
        <f>IF(A65="","",IF(OR(B65="",C65="",D65="",E65=""),"INCOMPLETO",IF(COUNTIF($A$7:A65,A65)&gt;1,"N.º REPETIDO",IF(COUNTIF(Produtos!$A$7:$A$106,C65)=0,"CÓDIGO INVÁLIDO",IF(E65&lt;=0,"QUANTIDADE INVÁLIDA","OK")))))</f>
        <v/>
      </c>
    </row>
    <row r="66" spans="1:8">
      <c r="A66" s="14"/>
      <c r="B66" s="17"/>
      <c r="C66" s="14"/>
      <c r="D66" s="14"/>
      <c r="E66" s="15"/>
      <c r="F66" s="15"/>
      <c r="G66" s="18" t="str">
        <f t="shared" si="0"/>
        <v/>
      </c>
      <c r="H66" s="16" t="str">
        <f>IF(A66="","",IF(OR(B66="",C66="",D66="",E66=""),"INCOMPLETO",IF(COUNTIF($A$7:A66,A66)&gt;1,"N.º REPETIDO",IF(COUNTIF(Produtos!$A$7:$A$106,C66)=0,"CÓDIGO INVÁLIDO",IF(E66&lt;=0,"QUANTIDADE INVÁLIDA","OK")))))</f>
        <v/>
      </c>
    </row>
    <row r="67" spans="1:8">
      <c r="A67" s="14"/>
      <c r="B67" s="17"/>
      <c r="C67" s="14"/>
      <c r="D67" s="14"/>
      <c r="E67" s="15"/>
      <c r="F67" s="15"/>
      <c r="G67" s="18" t="str">
        <f t="shared" si="0"/>
        <v/>
      </c>
      <c r="H67" s="16" t="str">
        <f>IF(A67="","",IF(OR(B67="",C67="",D67="",E67=""),"INCOMPLETO",IF(COUNTIF($A$7:A67,A67)&gt;1,"N.º REPETIDO",IF(COUNTIF(Produtos!$A$7:$A$106,C67)=0,"CÓDIGO INVÁLIDO",IF(E67&lt;=0,"QUANTIDADE INVÁLIDA","OK")))))</f>
        <v/>
      </c>
    </row>
    <row r="68" spans="1:8">
      <c r="A68" s="14"/>
      <c r="B68" s="17"/>
      <c r="C68" s="14"/>
      <c r="D68" s="14"/>
      <c r="E68" s="15"/>
      <c r="F68" s="15"/>
      <c r="G68" s="18" t="str">
        <f t="shared" si="0"/>
        <v/>
      </c>
      <c r="H68" s="16" t="str">
        <f>IF(A68="","",IF(OR(B68="",C68="",D68="",E68=""),"INCOMPLETO",IF(COUNTIF($A$7:A68,A68)&gt;1,"N.º REPETIDO",IF(COUNTIF(Produtos!$A$7:$A$106,C68)=0,"CÓDIGO INVÁLIDO",IF(E68&lt;=0,"QUANTIDADE INVÁLIDA","OK")))))</f>
        <v/>
      </c>
    </row>
    <row r="69" spans="1:8">
      <c r="A69" s="14"/>
      <c r="B69" s="17"/>
      <c r="C69" s="14"/>
      <c r="D69" s="14"/>
      <c r="E69" s="15"/>
      <c r="F69" s="15"/>
      <c r="G69" s="18" t="str">
        <f t="shared" si="0"/>
        <v/>
      </c>
      <c r="H69" s="16" t="str">
        <f>IF(A69="","",IF(OR(B69="",C69="",D69="",E69=""),"INCOMPLETO",IF(COUNTIF($A$7:A69,A69)&gt;1,"N.º REPETIDO",IF(COUNTIF(Produtos!$A$7:$A$106,C69)=0,"CÓDIGO INVÁLIDO",IF(E69&lt;=0,"QUANTIDADE INVÁLIDA","OK")))))</f>
        <v/>
      </c>
    </row>
    <row r="70" spans="1:8">
      <c r="A70" s="14"/>
      <c r="B70" s="17"/>
      <c r="C70" s="14"/>
      <c r="D70" s="14"/>
      <c r="E70" s="15"/>
      <c r="F70" s="15"/>
      <c r="G70" s="18" t="str">
        <f t="shared" si="0"/>
        <v/>
      </c>
      <c r="H70" s="16" t="str">
        <f>IF(A70="","",IF(OR(B70="",C70="",D70="",E70=""),"INCOMPLETO",IF(COUNTIF($A$7:A70,A70)&gt;1,"N.º REPETIDO",IF(COUNTIF(Produtos!$A$7:$A$106,C70)=0,"CÓDIGO INVÁLIDO",IF(E70&lt;=0,"QUANTIDADE INVÁLIDA","OK")))))</f>
        <v/>
      </c>
    </row>
    <row r="71" spans="1:8">
      <c r="A71" s="14"/>
      <c r="B71" s="17"/>
      <c r="C71" s="14"/>
      <c r="D71" s="14"/>
      <c r="E71" s="15"/>
      <c r="F71" s="15"/>
      <c r="G71" s="18" t="str">
        <f t="shared" ref="G71:G134" si="1">IF(OR(C71="",D71="",E71=""),"",IF(D71="Entrada",E71,IF(D71="Saída",-E71,"")))</f>
        <v/>
      </c>
      <c r="H71" s="16" t="str">
        <f>IF(A71="","",IF(OR(B71="",C71="",D71="",E71=""),"INCOMPLETO",IF(COUNTIF($A$7:A71,A71)&gt;1,"N.º REPETIDO",IF(COUNTIF(Produtos!$A$7:$A$106,C71)=0,"CÓDIGO INVÁLIDO",IF(E71&lt;=0,"QUANTIDADE INVÁLIDA","OK")))))</f>
        <v/>
      </c>
    </row>
    <row r="72" spans="1:8">
      <c r="A72" s="14"/>
      <c r="B72" s="17"/>
      <c r="C72" s="14"/>
      <c r="D72" s="14"/>
      <c r="E72" s="15"/>
      <c r="F72" s="15"/>
      <c r="G72" s="18" t="str">
        <f t="shared" si="1"/>
        <v/>
      </c>
      <c r="H72" s="16" t="str">
        <f>IF(A72="","",IF(OR(B72="",C72="",D72="",E72=""),"INCOMPLETO",IF(COUNTIF($A$7:A72,A72)&gt;1,"N.º REPETIDO",IF(COUNTIF(Produtos!$A$7:$A$106,C72)=0,"CÓDIGO INVÁLIDO",IF(E72&lt;=0,"QUANTIDADE INVÁLIDA","OK")))))</f>
        <v/>
      </c>
    </row>
    <row r="73" spans="1:8">
      <c r="A73" s="14"/>
      <c r="B73" s="17"/>
      <c r="C73" s="14"/>
      <c r="D73" s="14"/>
      <c r="E73" s="15"/>
      <c r="F73" s="15"/>
      <c r="G73" s="18" t="str">
        <f t="shared" si="1"/>
        <v/>
      </c>
      <c r="H73" s="16" t="str">
        <f>IF(A73="","",IF(OR(B73="",C73="",D73="",E73=""),"INCOMPLETO",IF(COUNTIF($A$7:A73,A73)&gt;1,"N.º REPETIDO",IF(COUNTIF(Produtos!$A$7:$A$106,C73)=0,"CÓDIGO INVÁLIDO",IF(E73&lt;=0,"QUANTIDADE INVÁLIDA","OK")))))</f>
        <v/>
      </c>
    </row>
    <row r="74" spans="1:8">
      <c r="A74" s="14"/>
      <c r="B74" s="17"/>
      <c r="C74" s="14"/>
      <c r="D74" s="14"/>
      <c r="E74" s="15"/>
      <c r="F74" s="15"/>
      <c r="G74" s="18" t="str">
        <f t="shared" si="1"/>
        <v/>
      </c>
      <c r="H74" s="16" t="str">
        <f>IF(A74="","",IF(OR(B74="",C74="",D74="",E74=""),"INCOMPLETO",IF(COUNTIF($A$7:A74,A74)&gt;1,"N.º REPETIDO",IF(COUNTIF(Produtos!$A$7:$A$106,C74)=0,"CÓDIGO INVÁLIDO",IF(E74&lt;=0,"QUANTIDADE INVÁLIDA","OK")))))</f>
        <v/>
      </c>
    </row>
    <row r="75" spans="1:8">
      <c r="A75" s="14"/>
      <c r="B75" s="17"/>
      <c r="C75" s="14"/>
      <c r="D75" s="14"/>
      <c r="E75" s="15"/>
      <c r="F75" s="15"/>
      <c r="G75" s="18" t="str">
        <f t="shared" si="1"/>
        <v/>
      </c>
      <c r="H75" s="16" t="str">
        <f>IF(A75="","",IF(OR(B75="",C75="",D75="",E75=""),"INCOMPLETO",IF(COUNTIF($A$7:A75,A75)&gt;1,"N.º REPETIDO",IF(COUNTIF(Produtos!$A$7:$A$106,C75)=0,"CÓDIGO INVÁLIDO",IF(E75&lt;=0,"QUANTIDADE INVÁLIDA","OK")))))</f>
        <v/>
      </c>
    </row>
    <row r="76" spans="1:8">
      <c r="A76" s="14"/>
      <c r="B76" s="17"/>
      <c r="C76" s="14"/>
      <c r="D76" s="14"/>
      <c r="E76" s="15"/>
      <c r="F76" s="15"/>
      <c r="G76" s="18" t="str">
        <f t="shared" si="1"/>
        <v/>
      </c>
      <c r="H76" s="16" t="str">
        <f>IF(A76="","",IF(OR(B76="",C76="",D76="",E76=""),"INCOMPLETO",IF(COUNTIF($A$7:A76,A76)&gt;1,"N.º REPETIDO",IF(COUNTIF(Produtos!$A$7:$A$106,C76)=0,"CÓDIGO INVÁLIDO",IF(E76&lt;=0,"QUANTIDADE INVÁLIDA","OK")))))</f>
        <v/>
      </c>
    </row>
    <row r="77" spans="1:8">
      <c r="A77" s="14"/>
      <c r="B77" s="17"/>
      <c r="C77" s="14"/>
      <c r="D77" s="14"/>
      <c r="E77" s="15"/>
      <c r="F77" s="15"/>
      <c r="G77" s="18" t="str">
        <f t="shared" si="1"/>
        <v/>
      </c>
      <c r="H77" s="16" t="str">
        <f>IF(A77="","",IF(OR(B77="",C77="",D77="",E77=""),"INCOMPLETO",IF(COUNTIF($A$7:A77,A77)&gt;1,"N.º REPETIDO",IF(COUNTIF(Produtos!$A$7:$A$106,C77)=0,"CÓDIGO INVÁLIDO",IF(E77&lt;=0,"QUANTIDADE INVÁLIDA","OK")))))</f>
        <v/>
      </c>
    </row>
    <row r="78" spans="1:8">
      <c r="A78" s="14"/>
      <c r="B78" s="17"/>
      <c r="C78" s="14"/>
      <c r="D78" s="14"/>
      <c r="E78" s="15"/>
      <c r="F78" s="15"/>
      <c r="G78" s="18" t="str">
        <f t="shared" si="1"/>
        <v/>
      </c>
      <c r="H78" s="16" t="str">
        <f>IF(A78="","",IF(OR(B78="",C78="",D78="",E78=""),"INCOMPLETO",IF(COUNTIF($A$7:A78,A78)&gt;1,"N.º REPETIDO",IF(COUNTIF(Produtos!$A$7:$A$106,C78)=0,"CÓDIGO INVÁLIDO",IF(E78&lt;=0,"QUANTIDADE INVÁLIDA","OK")))))</f>
        <v/>
      </c>
    </row>
    <row r="79" spans="1:8">
      <c r="A79" s="14"/>
      <c r="B79" s="17"/>
      <c r="C79" s="14"/>
      <c r="D79" s="14"/>
      <c r="E79" s="15"/>
      <c r="F79" s="15"/>
      <c r="G79" s="18" t="str">
        <f t="shared" si="1"/>
        <v/>
      </c>
      <c r="H79" s="16" t="str">
        <f>IF(A79="","",IF(OR(B79="",C79="",D79="",E79=""),"INCOMPLETO",IF(COUNTIF($A$7:A79,A79)&gt;1,"N.º REPETIDO",IF(COUNTIF(Produtos!$A$7:$A$106,C79)=0,"CÓDIGO INVÁLIDO",IF(E79&lt;=0,"QUANTIDADE INVÁLIDA","OK")))))</f>
        <v/>
      </c>
    </row>
    <row r="80" spans="1:8">
      <c r="A80" s="14"/>
      <c r="B80" s="17"/>
      <c r="C80" s="14"/>
      <c r="D80" s="14"/>
      <c r="E80" s="15"/>
      <c r="F80" s="15"/>
      <c r="G80" s="18" t="str">
        <f t="shared" si="1"/>
        <v/>
      </c>
      <c r="H80" s="16" t="str">
        <f>IF(A80="","",IF(OR(B80="",C80="",D80="",E80=""),"INCOMPLETO",IF(COUNTIF($A$7:A80,A80)&gt;1,"N.º REPETIDO",IF(COUNTIF(Produtos!$A$7:$A$106,C80)=0,"CÓDIGO INVÁLIDO",IF(E80&lt;=0,"QUANTIDADE INVÁLIDA","OK")))))</f>
        <v/>
      </c>
    </row>
    <row r="81" spans="1:8">
      <c r="A81" s="14"/>
      <c r="B81" s="17"/>
      <c r="C81" s="14"/>
      <c r="D81" s="14"/>
      <c r="E81" s="15"/>
      <c r="F81" s="15"/>
      <c r="G81" s="18" t="str">
        <f t="shared" si="1"/>
        <v/>
      </c>
      <c r="H81" s="16" t="str">
        <f>IF(A81="","",IF(OR(B81="",C81="",D81="",E81=""),"INCOMPLETO",IF(COUNTIF($A$7:A81,A81)&gt;1,"N.º REPETIDO",IF(COUNTIF(Produtos!$A$7:$A$106,C81)=0,"CÓDIGO INVÁLIDO",IF(E81&lt;=0,"QUANTIDADE INVÁLIDA","OK")))))</f>
        <v/>
      </c>
    </row>
    <row r="82" spans="1:8">
      <c r="A82" s="14"/>
      <c r="B82" s="17"/>
      <c r="C82" s="14"/>
      <c r="D82" s="14"/>
      <c r="E82" s="15"/>
      <c r="F82" s="15"/>
      <c r="G82" s="18" t="str">
        <f t="shared" si="1"/>
        <v/>
      </c>
      <c r="H82" s="16" t="str">
        <f>IF(A82="","",IF(OR(B82="",C82="",D82="",E82=""),"INCOMPLETO",IF(COUNTIF($A$7:A82,A82)&gt;1,"N.º REPETIDO",IF(COUNTIF(Produtos!$A$7:$A$106,C82)=0,"CÓDIGO INVÁLIDO",IF(E82&lt;=0,"QUANTIDADE INVÁLIDA","OK")))))</f>
        <v/>
      </c>
    </row>
    <row r="83" spans="1:8">
      <c r="A83" s="14"/>
      <c r="B83" s="17"/>
      <c r="C83" s="14"/>
      <c r="D83" s="14"/>
      <c r="E83" s="15"/>
      <c r="F83" s="15"/>
      <c r="G83" s="18" t="str">
        <f t="shared" si="1"/>
        <v/>
      </c>
      <c r="H83" s="16" t="str">
        <f>IF(A83="","",IF(OR(B83="",C83="",D83="",E83=""),"INCOMPLETO",IF(COUNTIF($A$7:A83,A83)&gt;1,"N.º REPETIDO",IF(COUNTIF(Produtos!$A$7:$A$106,C83)=0,"CÓDIGO INVÁLIDO",IF(E83&lt;=0,"QUANTIDADE INVÁLIDA","OK")))))</f>
        <v/>
      </c>
    </row>
    <row r="84" spans="1:8">
      <c r="A84" s="14"/>
      <c r="B84" s="17"/>
      <c r="C84" s="14"/>
      <c r="D84" s="14"/>
      <c r="E84" s="15"/>
      <c r="F84" s="15"/>
      <c r="G84" s="18" t="str">
        <f t="shared" si="1"/>
        <v/>
      </c>
      <c r="H84" s="16" t="str">
        <f>IF(A84="","",IF(OR(B84="",C84="",D84="",E84=""),"INCOMPLETO",IF(COUNTIF($A$7:A84,A84)&gt;1,"N.º REPETIDO",IF(COUNTIF(Produtos!$A$7:$A$106,C84)=0,"CÓDIGO INVÁLIDO",IF(E84&lt;=0,"QUANTIDADE INVÁLIDA","OK")))))</f>
        <v/>
      </c>
    </row>
    <row r="85" spans="1:8">
      <c r="A85" s="14"/>
      <c r="B85" s="17"/>
      <c r="C85" s="14"/>
      <c r="D85" s="14"/>
      <c r="E85" s="15"/>
      <c r="F85" s="15"/>
      <c r="G85" s="18" t="str">
        <f t="shared" si="1"/>
        <v/>
      </c>
      <c r="H85" s="16" t="str">
        <f>IF(A85="","",IF(OR(B85="",C85="",D85="",E85=""),"INCOMPLETO",IF(COUNTIF($A$7:A85,A85)&gt;1,"N.º REPETIDO",IF(COUNTIF(Produtos!$A$7:$A$106,C85)=0,"CÓDIGO INVÁLIDO",IF(E85&lt;=0,"QUANTIDADE INVÁLIDA","OK")))))</f>
        <v/>
      </c>
    </row>
    <row r="86" spans="1:8">
      <c r="A86" s="14"/>
      <c r="B86" s="17"/>
      <c r="C86" s="14"/>
      <c r="D86" s="14"/>
      <c r="E86" s="15"/>
      <c r="F86" s="15"/>
      <c r="G86" s="18" t="str">
        <f t="shared" si="1"/>
        <v/>
      </c>
      <c r="H86" s="16" t="str">
        <f>IF(A86="","",IF(OR(B86="",C86="",D86="",E86=""),"INCOMPLETO",IF(COUNTIF($A$7:A86,A86)&gt;1,"N.º REPETIDO",IF(COUNTIF(Produtos!$A$7:$A$106,C86)=0,"CÓDIGO INVÁLIDO",IF(E86&lt;=0,"QUANTIDADE INVÁLIDA","OK")))))</f>
        <v/>
      </c>
    </row>
    <row r="87" spans="1:8">
      <c r="A87" s="14"/>
      <c r="B87" s="17"/>
      <c r="C87" s="14"/>
      <c r="D87" s="14"/>
      <c r="E87" s="15"/>
      <c r="F87" s="15"/>
      <c r="G87" s="18" t="str">
        <f t="shared" si="1"/>
        <v/>
      </c>
      <c r="H87" s="16" t="str">
        <f>IF(A87="","",IF(OR(B87="",C87="",D87="",E87=""),"INCOMPLETO",IF(COUNTIF($A$7:A87,A87)&gt;1,"N.º REPETIDO",IF(COUNTIF(Produtos!$A$7:$A$106,C87)=0,"CÓDIGO INVÁLIDO",IF(E87&lt;=0,"QUANTIDADE INVÁLIDA","OK")))))</f>
        <v/>
      </c>
    </row>
    <row r="88" spans="1:8">
      <c r="A88" s="14"/>
      <c r="B88" s="17"/>
      <c r="C88" s="14"/>
      <c r="D88" s="14"/>
      <c r="E88" s="15"/>
      <c r="F88" s="15"/>
      <c r="G88" s="18" t="str">
        <f t="shared" si="1"/>
        <v/>
      </c>
      <c r="H88" s="16" t="str">
        <f>IF(A88="","",IF(OR(B88="",C88="",D88="",E88=""),"INCOMPLETO",IF(COUNTIF($A$7:A88,A88)&gt;1,"N.º REPETIDO",IF(COUNTIF(Produtos!$A$7:$A$106,C88)=0,"CÓDIGO INVÁLIDO",IF(E88&lt;=0,"QUANTIDADE INVÁLIDA","OK")))))</f>
        <v/>
      </c>
    </row>
    <row r="89" spans="1:8">
      <c r="A89" s="14"/>
      <c r="B89" s="17"/>
      <c r="C89" s="14"/>
      <c r="D89" s="14"/>
      <c r="E89" s="15"/>
      <c r="F89" s="15"/>
      <c r="G89" s="18" t="str">
        <f t="shared" si="1"/>
        <v/>
      </c>
      <c r="H89" s="16" t="str">
        <f>IF(A89="","",IF(OR(B89="",C89="",D89="",E89=""),"INCOMPLETO",IF(COUNTIF($A$7:A89,A89)&gt;1,"N.º REPETIDO",IF(COUNTIF(Produtos!$A$7:$A$106,C89)=0,"CÓDIGO INVÁLIDO",IF(E89&lt;=0,"QUANTIDADE INVÁLIDA","OK")))))</f>
        <v/>
      </c>
    </row>
    <row r="90" spans="1:8">
      <c r="A90" s="14"/>
      <c r="B90" s="17"/>
      <c r="C90" s="14"/>
      <c r="D90" s="14"/>
      <c r="E90" s="15"/>
      <c r="F90" s="15"/>
      <c r="G90" s="18" t="str">
        <f t="shared" si="1"/>
        <v/>
      </c>
      <c r="H90" s="16" t="str">
        <f>IF(A90="","",IF(OR(B90="",C90="",D90="",E90=""),"INCOMPLETO",IF(COUNTIF($A$7:A90,A90)&gt;1,"N.º REPETIDO",IF(COUNTIF(Produtos!$A$7:$A$106,C90)=0,"CÓDIGO INVÁLIDO",IF(E90&lt;=0,"QUANTIDADE INVÁLIDA","OK")))))</f>
        <v/>
      </c>
    </row>
    <row r="91" spans="1:8">
      <c r="A91" s="14"/>
      <c r="B91" s="17"/>
      <c r="C91" s="14"/>
      <c r="D91" s="14"/>
      <c r="E91" s="15"/>
      <c r="F91" s="15"/>
      <c r="G91" s="18" t="str">
        <f t="shared" si="1"/>
        <v/>
      </c>
      <c r="H91" s="16" t="str">
        <f>IF(A91="","",IF(OR(B91="",C91="",D91="",E91=""),"INCOMPLETO",IF(COUNTIF($A$7:A91,A91)&gt;1,"N.º REPETIDO",IF(COUNTIF(Produtos!$A$7:$A$106,C91)=0,"CÓDIGO INVÁLIDO",IF(E91&lt;=0,"QUANTIDADE INVÁLIDA","OK")))))</f>
        <v/>
      </c>
    </row>
    <row r="92" spans="1:8">
      <c r="A92" s="14"/>
      <c r="B92" s="17"/>
      <c r="C92" s="14"/>
      <c r="D92" s="14"/>
      <c r="E92" s="15"/>
      <c r="F92" s="15"/>
      <c r="G92" s="18" t="str">
        <f t="shared" si="1"/>
        <v/>
      </c>
      <c r="H92" s="16" t="str">
        <f>IF(A92="","",IF(OR(B92="",C92="",D92="",E92=""),"INCOMPLETO",IF(COUNTIF($A$7:A92,A92)&gt;1,"N.º REPETIDO",IF(COUNTIF(Produtos!$A$7:$A$106,C92)=0,"CÓDIGO INVÁLIDO",IF(E92&lt;=0,"QUANTIDADE INVÁLIDA","OK")))))</f>
        <v/>
      </c>
    </row>
    <row r="93" spans="1:8">
      <c r="A93" s="14"/>
      <c r="B93" s="17"/>
      <c r="C93" s="14"/>
      <c r="D93" s="14"/>
      <c r="E93" s="15"/>
      <c r="F93" s="15"/>
      <c r="G93" s="18" t="str">
        <f t="shared" si="1"/>
        <v/>
      </c>
      <c r="H93" s="16" t="str">
        <f>IF(A93="","",IF(OR(B93="",C93="",D93="",E93=""),"INCOMPLETO",IF(COUNTIF($A$7:A93,A93)&gt;1,"N.º REPETIDO",IF(COUNTIF(Produtos!$A$7:$A$106,C93)=0,"CÓDIGO INVÁLIDO",IF(E93&lt;=0,"QUANTIDADE INVÁLIDA","OK")))))</f>
        <v/>
      </c>
    </row>
    <row r="94" spans="1:8">
      <c r="A94" s="14"/>
      <c r="B94" s="17"/>
      <c r="C94" s="14"/>
      <c r="D94" s="14"/>
      <c r="E94" s="15"/>
      <c r="F94" s="15"/>
      <c r="G94" s="18" t="str">
        <f t="shared" si="1"/>
        <v/>
      </c>
      <c r="H94" s="16" t="str">
        <f>IF(A94="","",IF(OR(B94="",C94="",D94="",E94=""),"INCOMPLETO",IF(COUNTIF($A$7:A94,A94)&gt;1,"N.º REPETIDO",IF(COUNTIF(Produtos!$A$7:$A$106,C94)=0,"CÓDIGO INVÁLIDO",IF(E94&lt;=0,"QUANTIDADE INVÁLIDA","OK")))))</f>
        <v/>
      </c>
    </row>
    <row r="95" spans="1:8">
      <c r="A95" s="14"/>
      <c r="B95" s="17"/>
      <c r="C95" s="14"/>
      <c r="D95" s="14"/>
      <c r="E95" s="15"/>
      <c r="F95" s="15"/>
      <c r="G95" s="18" t="str">
        <f t="shared" si="1"/>
        <v/>
      </c>
      <c r="H95" s="16" t="str">
        <f>IF(A95="","",IF(OR(B95="",C95="",D95="",E95=""),"INCOMPLETO",IF(COUNTIF($A$7:A95,A95)&gt;1,"N.º REPETIDO",IF(COUNTIF(Produtos!$A$7:$A$106,C95)=0,"CÓDIGO INVÁLIDO",IF(E95&lt;=0,"QUANTIDADE INVÁLIDA","OK")))))</f>
        <v/>
      </c>
    </row>
    <row r="96" spans="1:8">
      <c r="A96" s="14"/>
      <c r="B96" s="17"/>
      <c r="C96" s="14"/>
      <c r="D96" s="14"/>
      <c r="E96" s="15"/>
      <c r="F96" s="15"/>
      <c r="G96" s="18" t="str">
        <f t="shared" si="1"/>
        <v/>
      </c>
      <c r="H96" s="16" t="str">
        <f>IF(A96="","",IF(OR(B96="",C96="",D96="",E96=""),"INCOMPLETO",IF(COUNTIF($A$7:A96,A96)&gt;1,"N.º REPETIDO",IF(COUNTIF(Produtos!$A$7:$A$106,C96)=0,"CÓDIGO INVÁLIDO",IF(E96&lt;=0,"QUANTIDADE INVÁLIDA","OK")))))</f>
        <v/>
      </c>
    </row>
    <row r="97" spans="1:8">
      <c r="A97" s="14"/>
      <c r="B97" s="17"/>
      <c r="C97" s="14"/>
      <c r="D97" s="14"/>
      <c r="E97" s="15"/>
      <c r="F97" s="15"/>
      <c r="G97" s="18" t="str">
        <f t="shared" si="1"/>
        <v/>
      </c>
      <c r="H97" s="16" t="str">
        <f>IF(A97="","",IF(OR(B97="",C97="",D97="",E97=""),"INCOMPLETO",IF(COUNTIF($A$7:A97,A97)&gt;1,"N.º REPETIDO",IF(COUNTIF(Produtos!$A$7:$A$106,C97)=0,"CÓDIGO INVÁLIDO",IF(E97&lt;=0,"QUANTIDADE INVÁLIDA","OK")))))</f>
        <v/>
      </c>
    </row>
    <row r="98" spans="1:8">
      <c r="A98" s="14"/>
      <c r="B98" s="17"/>
      <c r="C98" s="14"/>
      <c r="D98" s="14"/>
      <c r="E98" s="15"/>
      <c r="F98" s="15"/>
      <c r="G98" s="18" t="str">
        <f t="shared" si="1"/>
        <v/>
      </c>
      <c r="H98" s="16" t="str">
        <f>IF(A98="","",IF(OR(B98="",C98="",D98="",E98=""),"INCOMPLETO",IF(COUNTIF($A$7:A98,A98)&gt;1,"N.º REPETIDO",IF(COUNTIF(Produtos!$A$7:$A$106,C98)=0,"CÓDIGO INVÁLIDO",IF(E98&lt;=0,"QUANTIDADE INVÁLIDA","OK")))))</f>
        <v/>
      </c>
    </row>
    <row r="99" spans="1:8">
      <c r="A99" s="14"/>
      <c r="B99" s="17"/>
      <c r="C99" s="14"/>
      <c r="D99" s="14"/>
      <c r="E99" s="15"/>
      <c r="F99" s="15"/>
      <c r="G99" s="18" t="str">
        <f t="shared" si="1"/>
        <v/>
      </c>
      <c r="H99" s="16" t="str">
        <f>IF(A99="","",IF(OR(B99="",C99="",D99="",E99=""),"INCOMPLETO",IF(COUNTIF($A$7:A99,A99)&gt;1,"N.º REPETIDO",IF(COUNTIF(Produtos!$A$7:$A$106,C99)=0,"CÓDIGO INVÁLIDO",IF(E99&lt;=0,"QUANTIDADE INVÁLIDA","OK")))))</f>
        <v/>
      </c>
    </row>
    <row r="100" spans="1:8">
      <c r="A100" s="14"/>
      <c r="B100" s="17"/>
      <c r="C100" s="14"/>
      <c r="D100" s="14"/>
      <c r="E100" s="15"/>
      <c r="F100" s="15"/>
      <c r="G100" s="18" t="str">
        <f t="shared" si="1"/>
        <v/>
      </c>
      <c r="H100" s="16" t="str">
        <f>IF(A100="","",IF(OR(B100="",C100="",D100="",E100=""),"INCOMPLETO",IF(COUNTIF($A$7:A100,A100)&gt;1,"N.º REPETIDO",IF(COUNTIF(Produtos!$A$7:$A$106,C100)=0,"CÓDIGO INVÁLIDO",IF(E100&lt;=0,"QUANTIDADE INVÁLIDA","OK")))))</f>
        <v/>
      </c>
    </row>
    <row r="101" spans="1:8">
      <c r="A101" s="14"/>
      <c r="B101" s="17"/>
      <c r="C101" s="14"/>
      <c r="D101" s="14"/>
      <c r="E101" s="15"/>
      <c r="F101" s="15"/>
      <c r="G101" s="18" t="str">
        <f t="shared" si="1"/>
        <v/>
      </c>
      <c r="H101" s="16" t="str">
        <f>IF(A101="","",IF(OR(B101="",C101="",D101="",E101=""),"INCOMPLETO",IF(COUNTIF($A$7:A101,A101)&gt;1,"N.º REPETIDO",IF(COUNTIF(Produtos!$A$7:$A$106,C101)=0,"CÓDIGO INVÁLIDO",IF(E101&lt;=0,"QUANTIDADE INVÁLIDA","OK")))))</f>
        <v/>
      </c>
    </row>
    <row r="102" spans="1:8">
      <c r="A102" s="14"/>
      <c r="B102" s="17"/>
      <c r="C102" s="14"/>
      <c r="D102" s="14"/>
      <c r="E102" s="15"/>
      <c r="F102" s="15"/>
      <c r="G102" s="18" t="str">
        <f t="shared" si="1"/>
        <v/>
      </c>
      <c r="H102" s="16" t="str">
        <f>IF(A102="","",IF(OR(B102="",C102="",D102="",E102=""),"INCOMPLETO",IF(COUNTIF($A$7:A102,A102)&gt;1,"N.º REPETIDO",IF(COUNTIF(Produtos!$A$7:$A$106,C102)=0,"CÓDIGO INVÁLIDO",IF(E102&lt;=0,"QUANTIDADE INVÁLIDA","OK")))))</f>
        <v/>
      </c>
    </row>
    <row r="103" spans="1:8">
      <c r="A103" s="14"/>
      <c r="B103" s="17"/>
      <c r="C103" s="14"/>
      <c r="D103" s="14"/>
      <c r="E103" s="15"/>
      <c r="F103" s="15"/>
      <c r="G103" s="18" t="str">
        <f t="shared" si="1"/>
        <v/>
      </c>
      <c r="H103" s="16" t="str">
        <f>IF(A103="","",IF(OR(B103="",C103="",D103="",E103=""),"INCOMPLETO",IF(COUNTIF($A$7:A103,A103)&gt;1,"N.º REPETIDO",IF(COUNTIF(Produtos!$A$7:$A$106,C103)=0,"CÓDIGO INVÁLIDO",IF(E103&lt;=0,"QUANTIDADE INVÁLIDA","OK")))))</f>
        <v/>
      </c>
    </row>
    <row r="104" spans="1:8">
      <c r="A104" s="14"/>
      <c r="B104" s="17"/>
      <c r="C104" s="14"/>
      <c r="D104" s="14"/>
      <c r="E104" s="15"/>
      <c r="F104" s="15"/>
      <c r="G104" s="18" t="str">
        <f t="shared" si="1"/>
        <v/>
      </c>
      <c r="H104" s="16" t="str">
        <f>IF(A104="","",IF(OR(B104="",C104="",D104="",E104=""),"INCOMPLETO",IF(COUNTIF($A$7:A104,A104)&gt;1,"N.º REPETIDO",IF(COUNTIF(Produtos!$A$7:$A$106,C104)=0,"CÓDIGO INVÁLIDO",IF(E104&lt;=0,"QUANTIDADE INVÁLIDA","OK")))))</f>
        <v/>
      </c>
    </row>
    <row r="105" spans="1:8">
      <c r="A105" s="14"/>
      <c r="B105" s="17"/>
      <c r="C105" s="14"/>
      <c r="D105" s="14"/>
      <c r="E105" s="15"/>
      <c r="F105" s="15"/>
      <c r="G105" s="18" t="str">
        <f t="shared" si="1"/>
        <v/>
      </c>
      <c r="H105" s="16" t="str">
        <f>IF(A105="","",IF(OR(B105="",C105="",D105="",E105=""),"INCOMPLETO",IF(COUNTIF($A$7:A105,A105)&gt;1,"N.º REPETIDO",IF(COUNTIF(Produtos!$A$7:$A$106,C105)=0,"CÓDIGO INVÁLIDO",IF(E105&lt;=0,"QUANTIDADE INVÁLIDA","OK")))))</f>
        <v/>
      </c>
    </row>
    <row r="106" spans="1:8">
      <c r="A106" s="14"/>
      <c r="B106" s="17"/>
      <c r="C106" s="14"/>
      <c r="D106" s="14"/>
      <c r="E106" s="15"/>
      <c r="F106" s="15"/>
      <c r="G106" s="18" t="str">
        <f t="shared" si="1"/>
        <v/>
      </c>
      <c r="H106" s="16" t="str">
        <f>IF(A106="","",IF(OR(B106="",C106="",D106="",E106=""),"INCOMPLETO",IF(COUNTIF($A$7:A106,A106)&gt;1,"N.º REPETIDO",IF(COUNTIF(Produtos!$A$7:$A$106,C106)=0,"CÓDIGO INVÁLIDO",IF(E106&lt;=0,"QUANTIDADE INVÁLIDA","OK")))))</f>
        <v/>
      </c>
    </row>
    <row r="107" spans="1:8">
      <c r="A107" s="14"/>
      <c r="B107" s="17"/>
      <c r="C107" s="14"/>
      <c r="D107" s="14"/>
      <c r="E107" s="15"/>
      <c r="F107" s="15"/>
      <c r="G107" s="18" t="str">
        <f t="shared" si="1"/>
        <v/>
      </c>
      <c r="H107" s="16" t="str">
        <f>IF(A107="","",IF(OR(B107="",C107="",D107="",E107=""),"INCOMPLETO",IF(COUNTIF($A$7:A107,A107)&gt;1,"N.º REPETIDO",IF(COUNTIF(Produtos!$A$7:$A$106,C107)=0,"CÓDIGO INVÁLIDO",IF(E107&lt;=0,"QUANTIDADE INVÁLIDA","OK")))))</f>
        <v/>
      </c>
    </row>
    <row r="108" spans="1:8">
      <c r="A108" s="14"/>
      <c r="B108" s="17"/>
      <c r="C108" s="14"/>
      <c r="D108" s="14"/>
      <c r="E108" s="15"/>
      <c r="F108" s="15"/>
      <c r="G108" s="18" t="str">
        <f t="shared" si="1"/>
        <v/>
      </c>
      <c r="H108" s="16" t="str">
        <f>IF(A108="","",IF(OR(B108="",C108="",D108="",E108=""),"INCOMPLETO",IF(COUNTIF($A$7:A108,A108)&gt;1,"N.º REPETIDO",IF(COUNTIF(Produtos!$A$7:$A$106,C108)=0,"CÓDIGO INVÁLIDO",IF(E108&lt;=0,"QUANTIDADE INVÁLIDA","OK")))))</f>
        <v/>
      </c>
    </row>
    <row r="109" spans="1:8">
      <c r="A109" s="14"/>
      <c r="B109" s="17"/>
      <c r="C109" s="14"/>
      <c r="D109" s="14"/>
      <c r="E109" s="15"/>
      <c r="F109" s="15"/>
      <c r="G109" s="18" t="str">
        <f t="shared" si="1"/>
        <v/>
      </c>
      <c r="H109" s="16" t="str">
        <f>IF(A109="","",IF(OR(B109="",C109="",D109="",E109=""),"INCOMPLETO",IF(COUNTIF($A$7:A109,A109)&gt;1,"N.º REPETIDO",IF(COUNTIF(Produtos!$A$7:$A$106,C109)=0,"CÓDIGO INVÁLIDO",IF(E109&lt;=0,"QUANTIDADE INVÁLIDA","OK")))))</f>
        <v/>
      </c>
    </row>
    <row r="110" spans="1:8">
      <c r="A110" s="14"/>
      <c r="B110" s="17"/>
      <c r="C110" s="14"/>
      <c r="D110" s="14"/>
      <c r="E110" s="15"/>
      <c r="F110" s="15"/>
      <c r="G110" s="18" t="str">
        <f t="shared" si="1"/>
        <v/>
      </c>
      <c r="H110" s="16" t="str">
        <f>IF(A110="","",IF(OR(B110="",C110="",D110="",E110=""),"INCOMPLETO",IF(COUNTIF($A$7:A110,A110)&gt;1,"N.º REPETIDO",IF(COUNTIF(Produtos!$A$7:$A$106,C110)=0,"CÓDIGO INVÁLIDO",IF(E110&lt;=0,"QUANTIDADE INVÁLIDA","OK")))))</f>
        <v/>
      </c>
    </row>
    <row r="111" spans="1:8">
      <c r="A111" s="14"/>
      <c r="B111" s="17"/>
      <c r="C111" s="14"/>
      <c r="D111" s="14"/>
      <c r="E111" s="15"/>
      <c r="F111" s="15"/>
      <c r="G111" s="18" t="str">
        <f t="shared" si="1"/>
        <v/>
      </c>
      <c r="H111" s="16" t="str">
        <f>IF(A111="","",IF(OR(B111="",C111="",D111="",E111=""),"INCOMPLETO",IF(COUNTIF($A$7:A111,A111)&gt;1,"N.º REPETIDO",IF(COUNTIF(Produtos!$A$7:$A$106,C111)=0,"CÓDIGO INVÁLIDO",IF(E111&lt;=0,"QUANTIDADE INVÁLIDA","OK")))))</f>
        <v/>
      </c>
    </row>
    <row r="112" spans="1:8">
      <c r="A112" s="14"/>
      <c r="B112" s="17"/>
      <c r="C112" s="14"/>
      <c r="D112" s="14"/>
      <c r="E112" s="15"/>
      <c r="F112" s="15"/>
      <c r="G112" s="18" t="str">
        <f t="shared" si="1"/>
        <v/>
      </c>
      <c r="H112" s="16" t="str">
        <f>IF(A112="","",IF(OR(B112="",C112="",D112="",E112=""),"INCOMPLETO",IF(COUNTIF($A$7:A112,A112)&gt;1,"N.º REPETIDO",IF(COUNTIF(Produtos!$A$7:$A$106,C112)=0,"CÓDIGO INVÁLIDO",IF(E112&lt;=0,"QUANTIDADE INVÁLIDA","OK")))))</f>
        <v/>
      </c>
    </row>
    <row r="113" spans="1:8">
      <c r="A113" s="14"/>
      <c r="B113" s="17"/>
      <c r="C113" s="14"/>
      <c r="D113" s="14"/>
      <c r="E113" s="15"/>
      <c r="F113" s="15"/>
      <c r="G113" s="18" t="str">
        <f t="shared" si="1"/>
        <v/>
      </c>
      <c r="H113" s="16" t="str">
        <f>IF(A113="","",IF(OR(B113="",C113="",D113="",E113=""),"INCOMPLETO",IF(COUNTIF($A$7:A113,A113)&gt;1,"N.º REPETIDO",IF(COUNTIF(Produtos!$A$7:$A$106,C113)=0,"CÓDIGO INVÁLIDO",IF(E113&lt;=0,"QUANTIDADE INVÁLIDA","OK")))))</f>
        <v/>
      </c>
    </row>
    <row r="114" spans="1:8">
      <c r="A114" s="14"/>
      <c r="B114" s="17"/>
      <c r="C114" s="14"/>
      <c r="D114" s="14"/>
      <c r="E114" s="15"/>
      <c r="F114" s="15"/>
      <c r="G114" s="18" t="str">
        <f t="shared" si="1"/>
        <v/>
      </c>
      <c r="H114" s="16" t="str">
        <f>IF(A114="","",IF(OR(B114="",C114="",D114="",E114=""),"INCOMPLETO",IF(COUNTIF($A$7:A114,A114)&gt;1,"N.º REPETIDO",IF(COUNTIF(Produtos!$A$7:$A$106,C114)=0,"CÓDIGO INVÁLIDO",IF(E114&lt;=0,"QUANTIDADE INVÁLIDA","OK")))))</f>
        <v/>
      </c>
    </row>
    <row r="115" spans="1:8">
      <c r="A115" s="14"/>
      <c r="B115" s="17"/>
      <c r="C115" s="14"/>
      <c r="D115" s="14"/>
      <c r="E115" s="15"/>
      <c r="F115" s="15"/>
      <c r="G115" s="18" t="str">
        <f t="shared" si="1"/>
        <v/>
      </c>
      <c r="H115" s="16" t="str">
        <f>IF(A115="","",IF(OR(B115="",C115="",D115="",E115=""),"INCOMPLETO",IF(COUNTIF($A$7:A115,A115)&gt;1,"N.º REPETIDO",IF(COUNTIF(Produtos!$A$7:$A$106,C115)=0,"CÓDIGO INVÁLIDO",IF(E115&lt;=0,"QUANTIDADE INVÁLIDA","OK")))))</f>
        <v/>
      </c>
    </row>
    <row r="116" spans="1:8">
      <c r="A116" s="14"/>
      <c r="B116" s="17"/>
      <c r="C116" s="14"/>
      <c r="D116" s="14"/>
      <c r="E116" s="15"/>
      <c r="F116" s="15"/>
      <c r="G116" s="18" t="str">
        <f t="shared" si="1"/>
        <v/>
      </c>
      <c r="H116" s="16" t="str">
        <f>IF(A116="","",IF(OR(B116="",C116="",D116="",E116=""),"INCOMPLETO",IF(COUNTIF($A$7:A116,A116)&gt;1,"N.º REPETIDO",IF(COUNTIF(Produtos!$A$7:$A$106,C116)=0,"CÓDIGO INVÁLIDO",IF(E116&lt;=0,"QUANTIDADE INVÁLIDA","OK")))))</f>
        <v/>
      </c>
    </row>
    <row r="117" spans="1:8">
      <c r="A117" s="14"/>
      <c r="B117" s="17"/>
      <c r="C117" s="14"/>
      <c r="D117" s="14"/>
      <c r="E117" s="15"/>
      <c r="F117" s="15"/>
      <c r="G117" s="18" t="str">
        <f t="shared" si="1"/>
        <v/>
      </c>
      <c r="H117" s="16" t="str">
        <f>IF(A117="","",IF(OR(B117="",C117="",D117="",E117=""),"INCOMPLETO",IF(COUNTIF($A$7:A117,A117)&gt;1,"N.º REPETIDO",IF(COUNTIF(Produtos!$A$7:$A$106,C117)=0,"CÓDIGO INVÁLIDO",IF(E117&lt;=0,"QUANTIDADE INVÁLIDA","OK")))))</f>
        <v/>
      </c>
    </row>
    <row r="118" spans="1:8">
      <c r="A118" s="14"/>
      <c r="B118" s="17"/>
      <c r="C118" s="14"/>
      <c r="D118" s="14"/>
      <c r="E118" s="15"/>
      <c r="F118" s="15"/>
      <c r="G118" s="18" t="str">
        <f t="shared" si="1"/>
        <v/>
      </c>
      <c r="H118" s="16" t="str">
        <f>IF(A118="","",IF(OR(B118="",C118="",D118="",E118=""),"INCOMPLETO",IF(COUNTIF($A$7:A118,A118)&gt;1,"N.º REPETIDO",IF(COUNTIF(Produtos!$A$7:$A$106,C118)=0,"CÓDIGO INVÁLIDO",IF(E118&lt;=0,"QUANTIDADE INVÁLIDA","OK")))))</f>
        <v/>
      </c>
    </row>
    <row r="119" spans="1:8">
      <c r="A119" s="14"/>
      <c r="B119" s="17"/>
      <c r="C119" s="14"/>
      <c r="D119" s="14"/>
      <c r="E119" s="15"/>
      <c r="F119" s="15"/>
      <c r="G119" s="18" t="str">
        <f t="shared" si="1"/>
        <v/>
      </c>
      <c r="H119" s="16" t="str">
        <f>IF(A119="","",IF(OR(B119="",C119="",D119="",E119=""),"INCOMPLETO",IF(COUNTIF($A$7:A119,A119)&gt;1,"N.º REPETIDO",IF(COUNTIF(Produtos!$A$7:$A$106,C119)=0,"CÓDIGO INVÁLIDO",IF(E119&lt;=0,"QUANTIDADE INVÁLIDA","OK")))))</f>
        <v/>
      </c>
    </row>
    <row r="120" spans="1:8">
      <c r="A120" s="14"/>
      <c r="B120" s="17"/>
      <c r="C120" s="14"/>
      <c r="D120" s="14"/>
      <c r="E120" s="15"/>
      <c r="F120" s="15"/>
      <c r="G120" s="18" t="str">
        <f t="shared" si="1"/>
        <v/>
      </c>
      <c r="H120" s="16" t="str">
        <f>IF(A120="","",IF(OR(B120="",C120="",D120="",E120=""),"INCOMPLETO",IF(COUNTIF($A$7:A120,A120)&gt;1,"N.º REPETIDO",IF(COUNTIF(Produtos!$A$7:$A$106,C120)=0,"CÓDIGO INVÁLIDO",IF(E120&lt;=0,"QUANTIDADE INVÁLIDA","OK")))))</f>
        <v/>
      </c>
    </row>
    <row r="121" spans="1:8">
      <c r="A121" s="14"/>
      <c r="B121" s="17"/>
      <c r="C121" s="14"/>
      <c r="D121" s="14"/>
      <c r="E121" s="15"/>
      <c r="F121" s="15"/>
      <c r="G121" s="18" t="str">
        <f t="shared" si="1"/>
        <v/>
      </c>
      <c r="H121" s="16" t="str">
        <f>IF(A121="","",IF(OR(B121="",C121="",D121="",E121=""),"INCOMPLETO",IF(COUNTIF($A$7:A121,A121)&gt;1,"N.º REPETIDO",IF(COUNTIF(Produtos!$A$7:$A$106,C121)=0,"CÓDIGO INVÁLIDO",IF(E121&lt;=0,"QUANTIDADE INVÁLIDA","OK")))))</f>
        <v/>
      </c>
    </row>
    <row r="122" spans="1:8">
      <c r="A122" s="14"/>
      <c r="B122" s="17"/>
      <c r="C122" s="14"/>
      <c r="D122" s="14"/>
      <c r="E122" s="15"/>
      <c r="F122" s="15"/>
      <c r="G122" s="18" t="str">
        <f t="shared" si="1"/>
        <v/>
      </c>
      <c r="H122" s="16" t="str">
        <f>IF(A122="","",IF(OR(B122="",C122="",D122="",E122=""),"INCOMPLETO",IF(COUNTIF($A$7:A122,A122)&gt;1,"N.º REPETIDO",IF(COUNTIF(Produtos!$A$7:$A$106,C122)=0,"CÓDIGO INVÁLIDO",IF(E122&lt;=0,"QUANTIDADE INVÁLIDA","OK")))))</f>
        <v/>
      </c>
    </row>
    <row r="123" spans="1:8">
      <c r="A123" s="14"/>
      <c r="B123" s="17"/>
      <c r="C123" s="14"/>
      <c r="D123" s="14"/>
      <c r="E123" s="15"/>
      <c r="F123" s="15"/>
      <c r="G123" s="18" t="str">
        <f t="shared" si="1"/>
        <v/>
      </c>
      <c r="H123" s="16" t="str">
        <f>IF(A123="","",IF(OR(B123="",C123="",D123="",E123=""),"INCOMPLETO",IF(COUNTIF($A$7:A123,A123)&gt;1,"N.º REPETIDO",IF(COUNTIF(Produtos!$A$7:$A$106,C123)=0,"CÓDIGO INVÁLIDO",IF(E123&lt;=0,"QUANTIDADE INVÁLIDA","OK")))))</f>
        <v/>
      </c>
    </row>
    <row r="124" spans="1:8">
      <c r="A124" s="14"/>
      <c r="B124" s="17"/>
      <c r="C124" s="14"/>
      <c r="D124" s="14"/>
      <c r="E124" s="15"/>
      <c r="F124" s="15"/>
      <c r="G124" s="18" t="str">
        <f t="shared" si="1"/>
        <v/>
      </c>
      <c r="H124" s="16" t="str">
        <f>IF(A124="","",IF(OR(B124="",C124="",D124="",E124=""),"INCOMPLETO",IF(COUNTIF($A$7:A124,A124)&gt;1,"N.º REPETIDO",IF(COUNTIF(Produtos!$A$7:$A$106,C124)=0,"CÓDIGO INVÁLIDO",IF(E124&lt;=0,"QUANTIDADE INVÁLIDA","OK")))))</f>
        <v/>
      </c>
    </row>
    <row r="125" spans="1:8">
      <c r="A125" s="14"/>
      <c r="B125" s="17"/>
      <c r="C125" s="14"/>
      <c r="D125" s="14"/>
      <c r="E125" s="15"/>
      <c r="F125" s="15"/>
      <c r="G125" s="18" t="str">
        <f t="shared" si="1"/>
        <v/>
      </c>
      <c r="H125" s="16" t="str">
        <f>IF(A125="","",IF(OR(B125="",C125="",D125="",E125=""),"INCOMPLETO",IF(COUNTIF($A$7:A125,A125)&gt;1,"N.º REPETIDO",IF(COUNTIF(Produtos!$A$7:$A$106,C125)=0,"CÓDIGO INVÁLIDO",IF(E125&lt;=0,"QUANTIDADE INVÁLIDA","OK")))))</f>
        <v/>
      </c>
    </row>
    <row r="126" spans="1:8">
      <c r="A126" s="14"/>
      <c r="B126" s="17"/>
      <c r="C126" s="14"/>
      <c r="D126" s="14"/>
      <c r="E126" s="15"/>
      <c r="F126" s="15"/>
      <c r="G126" s="18" t="str">
        <f t="shared" si="1"/>
        <v/>
      </c>
      <c r="H126" s="16" t="str">
        <f>IF(A126="","",IF(OR(B126="",C126="",D126="",E126=""),"INCOMPLETO",IF(COUNTIF($A$7:A126,A126)&gt;1,"N.º REPETIDO",IF(COUNTIF(Produtos!$A$7:$A$106,C126)=0,"CÓDIGO INVÁLIDO",IF(E126&lt;=0,"QUANTIDADE INVÁLIDA","OK")))))</f>
        <v/>
      </c>
    </row>
    <row r="127" spans="1:8">
      <c r="A127" s="14"/>
      <c r="B127" s="17"/>
      <c r="C127" s="14"/>
      <c r="D127" s="14"/>
      <c r="E127" s="15"/>
      <c r="F127" s="15"/>
      <c r="G127" s="18" t="str">
        <f t="shared" si="1"/>
        <v/>
      </c>
      <c r="H127" s="16" t="str">
        <f>IF(A127="","",IF(OR(B127="",C127="",D127="",E127=""),"INCOMPLETO",IF(COUNTIF($A$7:A127,A127)&gt;1,"N.º REPETIDO",IF(COUNTIF(Produtos!$A$7:$A$106,C127)=0,"CÓDIGO INVÁLIDO",IF(E127&lt;=0,"QUANTIDADE INVÁLIDA","OK")))))</f>
        <v/>
      </c>
    </row>
    <row r="128" spans="1:8">
      <c r="A128" s="14"/>
      <c r="B128" s="17"/>
      <c r="C128" s="14"/>
      <c r="D128" s="14"/>
      <c r="E128" s="15"/>
      <c r="F128" s="15"/>
      <c r="G128" s="18" t="str">
        <f t="shared" si="1"/>
        <v/>
      </c>
      <c r="H128" s="16" t="str">
        <f>IF(A128="","",IF(OR(B128="",C128="",D128="",E128=""),"INCOMPLETO",IF(COUNTIF($A$7:A128,A128)&gt;1,"N.º REPETIDO",IF(COUNTIF(Produtos!$A$7:$A$106,C128)=0,"CÓDIGO INVÁLIDO",IF(E128&lt;=0,"QUANTIDADE INVÁLIDA","OK")))))</f>
        <v/>
      </c>
    </row>
    <row r="129" spans="1:8">
      <c r="A129" s="14"/>
      <c r="B129" s="17"/>
      <c r="C129" s="14"/>
      <c r="D129" s="14"/>
      <c r="E129" s="15"/>
      <c r="F129" s="15"/>
      <c r="G129" s="18" t="str">
        <f t="shared" si="1"/>
        <v/>
      </c>
      <c r="H129" s="16" t="str">
        <f>IF(A129="","",IF(OR(B129="",C129="",D129="",E129=""),"INCOMPLETO",IF(COUNTIF($A$7:A129,A129)&gt;1,"N.º REPETIDO",IF(COUNTIF(Produtos!$A$7:$A$106,C129)=0,"CÓDIGO INVÁLIDO",IF(E129&lt;=0,"QUANTIDADE INVÁLIDA","OK")))))</f>
        <v/>
      </c>
    </row>
    <row r="130" spans="1:8">
      <c r="A130" s="14"/>
      <c r="B130" s="17"/>
      <c r="C130" s="14"/>
      <c r="D130" s="14"/>
      <c r="E130" s="15"/>
      <c r="F130" s="15"/>
      <c r="G130" s="18" t="str">
        <f t="shared" si="1"/>
        <v/>
      </c>
      <c r="H130" s="16" t="str">
        <f>IF(A130="","",IF(OR(B130="",C130="",D130="",E130=""),"INCOMPLETO",IF(COUNTIF($A$7:A130,A130)&gt;1,"N.º REPETIDO",IF(COUNTIF(Produtos!$A$7:$A$106,C130)=0,"CÓDIGO INVÁLIDO",IF(E130&lt;=0,"QUANTIDADE INVÁLIDA","OK")))))</f>
        <v/>
      </c>
    </row>
    <row r="131" spans="1:8">
      <c r="A131" s="14"/>
      <c r="B131" s="17"/>
      <c r="C131" s="14"/>
      <c r="D131" s="14"/>
      <c r="E131" s="15"/>
      <c r="F131" s="15"/>
      <c r="G131" s="18" t="str">
        <f t="shared" si="1"/>
        <v/>
      </c>
      <c r="H131" s="16" t="str">
        <f>IF(A131="","",IF(OR(B131="",C131="",D131="",E131=""),"INCOMPLETO",IF(COUNTIF($A$7:A131,A131)&gt;1,"N.º REPETIDO",IF(COUNTIF(Produtos!$A$7:$A$106,C131)=0,"CÓDIGO INVÁLIDO",IF(E131&lt;=0,"QUANTIDADE INVÁLIDA","OK")))))</f>
        <v/>
      </c>
    </row>
    <row r="132" spans="1:8">
      <c r="A132" s="14"/>
      <c r="B132" s="17"/>
      <c r="C132" s="14"/>
      <c r="D132" s="14"/>
      <c r="E132" s="15"/>
      <c r="F132" s="15"/>
      <c r="G132" s="18" t="str">
        <f t="shared" si="1"/>
        <v/>
      </c>
      <c r="H132" s="16" t="str">
        <f>IF(A132="","",IF(OR(B132="",C132="",D132="",E132=""),"INCOMPLETO",IF(COUNTIF($A$7:A132,A132)&gt;1,"N.º REPETIDO",IF(COUNTIF(Produtos!$A$7:$A$106,C132)=0,"CÓDIGO INVÁLIDO",IF(E132&lt;=0,"QUANTIDADE INVÁLIDA","OK")))))</f>
        <v/>
      </c>
    </row>
    <row r="133" spans="1:8">
      <c r="A133" s="14"/>
      <c r="B133" s="17"/>
      <c r="C133" s="14"/>
      <c r="D133" s="14"/>
      <c r="E133" s="15"/>
      <c r="F133" s="15"/>
      <c r="G133" s="18" t="str">
        <f t="shared" si="1"/>
        <v/>
      </c>
      <c r="H133" s="16" t="str">
        <f>IF(A133="","",IF(OR(B133="",C133="",D133="",E133=""),"INCOMPLETO",IF(COUNTIF($A$7:A133,A133)&gt;1,"N.º REPETIDO",IF(COUNTIF(Produtos!$A$7:$A$106,C133)=0,"CÓDIGO INVÁLIDO",IF(E133&lt;=0,"QUANTIDADE INVÁLIDA","OK")))))</f>
        <v/>
      </c>
    </row>
    <row r="134" spans="1:8">
      <c r="A134" s="14"/>
      <c r="B134" s="17"/>
      <c r="C134" s="14"/>
      <c r="D134" s="14"/>
      <c r="E134" s="15"/>
      <c r="F134" s="15"/>
      <c r="G134" s="18" t="str">
        <f t="shared" si="1"/>
        <v/>
      </c>
      <c r="H134" s="16" t="str">
        <f>IF(A134="","",IF(OR(B134="",C134="",D134="",E134=""),"INCOMPLETO",IF(COUNTIF($A$7:A134,A134)&gt;1,"N.º REPETIDO",IF(COUNTIF(Produtos!$A$7:$A$106,C134)=0,"CÓDIGO INVÁLIDO",IF(E134&lt;=0,"QUANTIDADE INVÁLIDA","OK")))))</f>
        <v/>
      </c>
    </row>
    <row r="135" spans="1:8">
      <c r="A135" s="14"/>
      <c r="B135" s="17"/>
      <c r="C135" s="14"/>
      <c r="D135" s="14"/>
      <c r="E135" s="15"/>
      <c r="F135" s="15"/>
      <c r="G135" s="18" t="str">
        <f t="shared" ref="G135:G198" si="2">IF(OR(C135="",D135="",E135=""),"",IF(D135="Entrada",E135,IF(D135="Saída",-E135,"")))</f>
        <v/>
      </c>
      <c r="H135" s="16" t="str">
        <f>IF(A135="","",IF(OR(B135="",C135="",D135="",E135=""),"INCOMPLETO",IF(COUNTIF($A$7:A135,A135)&gt;1,"N.º REPETIDO",IF(COUNTIF(Produtos!$A$7:$A$106,C135)=0,"CÓDIGO INVÁLIDO",IF(E135&lt;=0,"QUANTIDADE INVÁLIDA","OK")))))</f>
        <v/>
      </c>
    </row>
    <row r="136" spans="1:8">
      <c r="A136" s="14"/>
      <c r="B136" s="17"/>
      <c r="C136" s="14"/>
      <c r="D136" s="14"/>
      <c r="E136" s="15"/>
      <c r="F136" s="15"/>
      <c r="G136" s="18" t="str">
        <f t="shared" si="2"/>
        <v/>
      </c>
      <c r="H136" s="16" t="str">
        <f>IF(A136="","",IF(OR(B136="",C136="",D136="",E136=""),"INCOMPLETO",IF(COUNTIF($A$7:A136,A136)&gt;1,"N.º REPETIDO",IF(COUNTIF(Produtos!$A$7:$A$106,C136)=0,"CÓDIGO INVÁLIDO",IF(E136&lt;=0,"QUANTIDADE INVÁLIDA","OK")))))</f>
        <v/>
      </c>
    </row>
    <row r="137" spans="1:8">
      <c r="A137" s="14"/>
      <c r="B137" s="17"/>
      <c r="C137" s="14"/>
      <c r="D137" s="14"/>
      <c r="E137" s="15"/>
      <c r="F137" s="15"/>
      <c r="G137" s="18" t="str">
        <f t="shared" si="2"/>
        <v/>
      </c>
      <c r="H137" s="16" t="str">
        <f>IF(A137="","",IF(OR(B137="",C137="",D137="",E137=""),"INCOMPLETO",IF(COUNTIF($A$7:A137,A137)&gt;1,"N.º REPETIDO",IF(COUNTIF(Produtos!$A$7:$A$106,C137)=0,"CÓDIGO INVÁLIDO",IF(E137&lt;=0,"QUANTIDADE INVÁLIDA","OK")))))</f>
        <v/>
      </c>
    </row>
    <row r="138" spans="1:8">
      <c r="A138" s="14"/>
      <c r="B138" s="17"/>
      <c r="C138" s="14"/>
      <c r="D138" s="14"/>
      <c r="E138" s="15"/>
      <c r="F138" s="15"/>
      <c r="G138" s="18" t="str">
        <f t="shared" si="2"/>
        <v/>
      </c>
      <c r="H138" s="16" t="str">
        <f>IF(A138="","",IF(OR(B138="",C138="",D138="",E138=""),"INCOMPLETO",IF(COUNTIF($A$7:A138,A138)&gt;1,"N.º REPETIDO",IF(COUNTIF(Produtos!$A$7:$A$106,C138)=0,"CÓDIGO INVÁLIDO",IF(E138&lt;=0,"QUANTIDADE INVÁLIDA","OK")))))</f>
        <v/>
      </c>
    </row>
    <row r="139" spans="1:8">
      <c r="A139" s="14"/>
      <c r="B139" s="17"/>
      <c r="C139" s="14"/>
      <c r="D139" s="14"/>
      <c r="E139" s="15"/>
      <c r="F139" s="15"/>
      <c r="G139" s="18" t="str">
        <f t="shared" si="2"/>
        <v/>
      </c>
      <c r="H139" s="16" t="str">
        <f>IF(A139="","",IF(OR(B139="",C139="",D139="",E139=""),"INCOMPLETO",IF(COUNTIF($A$7:A139,A139)&gt;1,"N.º REPETIDO",IF(COUNTIF(Produtos!$A$7:$A$106,C139)=0,"CÓDIGO INVÁLIDO",IF(E139&lt;=0,"QUANTIDADE INVÁLIDA","OK")))))</f>
        <v/>
      </c>
    </row>
    <row r="140" spans="1:8">
      <c r="A140" s="14"/>
      <c r="B140" s="17"/>
      <c r="C140" s="14"/>
      <c r="D140" s="14"/>
      <c r="E140" s="15"/>
      <c r="F140" s="15"/>
      <c r="G140" s="18" t="str">
        <f t="shared" si="2"/>
        <v/>
      </c>
      <c r="H140" s="16" t="str">
        <f>IF(A140="","",IF(OR(B140="",C140="",D140="",E140=""),"INCOMPLETO",IF(COUNTIF($A$7:A140,A140)&gt;1,"N.º REPETIDO",IF(COUNTIF(Produtos!$A$7:$A$106,C140)=0,"CÓDIGO INVÁLIDO",IF(E140&lt;=0,"QUANTIDADE INVÁLIDA","OK")))))</f>
        <v/>
      </c>
    </row>
    <row r="141" spans="1:8">
      <c r="A141" s="14"/>
      <c r="B141" s="17"/>
      <c r="C141" s="14"/>
      <c r="D141" s="14"/>
      <c r="E141" s="15"/>
      <c r="F141" s="15"/>
      <c r="G141" s="18" t="str">
        <f t="shared" si="2"/>
        <v/>
      </c>
      <c r="H141" s="16" t="str">
        <f>IF(A141="","",IF(OR(B141="",C141="",D141="",E141=""),"INCOMPLETO",IF(COUNTIF($A$7:A141,A141)&gt;1,"N.º REPETIDO",IF(COUNTIF(Produtos!$A$7:$A$106,C141)=0,"CÓDIGO INVÁLIDO",IF(E141&lt;=0,"QUANTIDADE INVÁLIDA","OK")))))</f>
        <v/>
      </c>
    </row>
    <row r="142" spans="1:8">
      <c r="A142" s="14"/>
      <c r="B142" s="17"/>
      <c r="C142" s="14"/>
      <c r="D142" s="14"/>
      <c r="E142" s="15"/>
      <c r="F142" s="15"/>
      <c r="G142" s="18" t="str">
        <f t="shared" si="2"/>
        <v/>
      </c>
      <c r="H142" s="16" t="str">
        <f>IF(A142="","",IF(OR(B142="",C142="",D142="",E142=""),"INCOMPLETO",IF(COUNTIF($A$7:A142,A142)&gt;1,"N.º REPETIDO",IF(COUNTIF(Produtos!$A$7:$A$106,C142)=0,"CÓDIGO INVÁLIDO",IF(E142&lt;=0,"QUANTIDADE INVÁLIDA","OK")))))</f>
        <v/>
      </c>
    </row>
    <row r="143" spans="1:8">
      <c r="A143" s="14"/>
      <c r="B143" s="17"/>
      <c r="C143" s="14"/>
      <c r="D143" s="14"/>
      <c r="E143" s="15"/>
      <c r="F143" s="15"/>
      <c r="G143" s="18" t="str">
        <f t="shared" si="2"/>
        <v/>
      </c>
      <c r="H143" s="16" t="str">
        <f>IF(A143="","",IF(OR(B143="",C143="",D143="",E143=""),"INCOMPLETO",IF(COUNTIF($A$7:A143,A143)&gt;1,"N.º REPETIDO",IF(COUNTIF(Produtos!$A$7:$A$106,C143)=0,"CÓDIGO INVÁLIDO",IF(E143&lt;=0,"QUANTIDADE INVÁLIDA","OK")))))</f>
        <v/>
      </c>
    </row>
    <row r="144" spans="1:8">
      <c r="A144" s="14"/>
      <c r="B144" s="17"/>
      <c r="C144" s="14"/>
      <c r="D144" s="14"/>
      <c r="E144" s="15"/>
      <c r="F144" s="15"/>
      <c r="G144" s="18" t="str">
        <f t="shared" si="2"/>
        <v/>
      </c>
      <c r="H144" s="16" t="str">
        <f>IF(A144="","",IF(OR(B144="",C144="",D144="",E144=""),"INCOMPLETO",IF(COUNTIF($A$7:A144,A144)&gt;1,"N.º REPETIDO",IF(COUNTIF(Produtos!$A$7:$A$106,C144)=0,"CÓDIGO INVÁLIDO",IF(E144&lt;=0,"QUANTIDADE INVÁLIDA","OK")))))</f>
        <v/>
      </c>
    </row>
    <row r="145" spans="1:8">
      <c r="A145" s="14"/>
      <c r="B145" s="17"/>
      <c r="C145" s="14"/>
      <c r="D145" s="14"/>
      <c r="E145" s="15"/>
      <c r="F145" s="15"/>
      <c r="G145" s="18" t="str">
        <f t="shared" si="2"/>
        <v/>
      </c>
      <c r="H145" s="16" t="str">
        <f>IF(A145="","",IF(OR(B145="",C145="",D145="",E145=""),"INCOMPLETO",IF(COUNTIF($A$7:A145,A145)&gt;1,"N.º REPETIDO",IF(COUNTIF(Produtos!$A$7:$A$106,C145)=0,"CÓDIGO INVÁLIDO",IF(E145&lt;=0,"QUANTIDADE INVÁLIDA","OK")))))</f>
        <v/>
      </c>
    </row>
    <row r="146" spans="1:8">
      <c r="A146" s="14"/>
      <c r="B146" s="17"/>
      <c r="C146" s="14"/>
      <c r="D146" s="14"/>
      <c r="E146" s="15"/>
      <c r="F146" s="15"/>
      <c r="G146" s="18" t="str">
        <f t="shared" si="2"/>
        <v/>
      </c>
      <c r="H146" s="16" t="str">
        <f>IF(A146="","",IF(OR(B146="",C146="",D146="",E146=""),"INCOMPLETO",IF(COUNTIF($A$7:A146,A146)&gt;1,"N.º REPETIDO",IF(COUNTIF(Produtos!$A$7:$A$106,C146)=0,"CÓDIGO INVÁLIDO",IF(E146&lt;=0,"QUANTIDADE INVÁLIDA","OK")))))</f>
        <v/>
      </c>
    </row>
    <row r="147" spans="1:8">
      <c r="A147" s="14"/>
      <c r="B147" s="17"/>
      <c r="C147" s="14"/>
      <c r="D147" s="14"/>
      <c r="E147" s="15"/>
      <c r="F147" s="15"/>
      <c r="G147" s="18" t="str">
        <f t="shared" si="2"/>
        <v/>
      </c>
      <c r="H147" s="16" t="str">
        <f>IF(A147="","",IF(OR(B147="",C147="",D147="",E147=""),"INCOMPLETO",IF(COUNTIF($A$7:A147,A147)&gt;1,"N.º REPETIDO",IF(COUNTIF(Produtos!$A$7:$A$106,C147)=0,"CÓDIGO INVÁLIDO",IF(E147&lt;=0,"QUANTIDADE INVÁLIDA","OK")))))</f>
        <v/>
      </c>
    </row>
    <row r="148" spans="1:8">
      <c r="A148" s="14"/>
      <c r="B148" s="17"/>
      <c r="C148" s="14"/>
      <c r="D148" s="14"/>
      <c r="E148" s="15"/>
      <c r="F148" s="15"/>
      <c r="G148" s="18" t="str">
        <f t="shared" si="2"/>
        <v/>
      </c>
      <c r="H148" s="16" t="str">
        <f>IF(A148="","",IF(OR(B148="",C148="",D148="",E148=""),"INCOMPLETO",IF(COUNTIF($A$7:A148,A148)&gt;1,"N.º REPETIDO",IF(COUNTIF(Produtos!$A$7:$A$106,C148)=0,"CÓDIGO INVÁLIDO",IF(E148&lt;=0,"QUANTIDADE INVÁLIDA","OK")))))</f>
        <v/>
      </c>
    </row>
    <row r="149" spans="1:8">
      <c r="A149" s="14"/>
      <c r="B149" s="17"/>
      <c r="C149" s="14"/>
      <c r="D149" s="14"/>
      <c r="E149" s="15"/>
      <c r="F149" s="15"/>
      <c r="G149" s="18" t="str">
        <f t="shared" si="2"/>
        <v/>
      </c>
      <c r="H149" s="16" t="str">
        <f>IF(A149="","",IF(OR(B149="",C149="",D149="",E149=""),"INCOMPLETO",IF(COUNTIF($A$7:A149,A149)&gt;1,"N.º REPETIDO",IF(COUNTIF(Produtos!$A$7:$A$106,C149)=0,"CÓDIGO INVÁLIDO",IF(E149&lt;=0,"QUANTIDADE INVÁLIDA","OK")))))</f>
        <v/>
      </c>
    </row>
    <row r="150" spans="1:8">
      <c r="A150" s="14"/>
      <c r="B150" s="17"/>
      <c r="C150" s="14"/>
      <c r="D150" s="14"/>
      <c r="E150" s="15"/>
      <c r="F150" s="15"/>
      <c r="G150" s="18" t="str">
        <f t="shared" si="2"/>
        <v/>
      </c>
      <c r="H150" s="16" t="str">
        <f>IF(A150="","",IF(OR(B150="",C150="",D150="",E150=""),"INCOMPLETO",IF(COUNTIF($A$7:A150,A150)&gt;1,"N.º REPETIDO",IF(COUNTIF(Produtos!$A$7:$A$106,C150)=0,"CÓDIGO INVÁLIDO",IF(E150&lt;=0,"QUANTIDADE INVÁLIDA","OK")))))</f>
        <v/>
      </c>
    </row>
    <row r="151" spans="1:8">
      <c r="A151" s="14"/>
      <c r="B151" s="17"/>
      <c r="C151" s="14"/>
      <c r="D151" s="14"/>
      <c r="E151" s="15"/>
      <c r="F151" s="15"/>
      <c r="G151" s="18" t="str">
        <f t="shared" si="2"/>
        <v/>
      </c>
      <c r="H151" s="16" t="str">
        <f>IF(A151="","",IF(OR(B151="",C151="",D151="",E151=""),"INCOMPLETO",IF(COUNTIF($A$7:A151,A151)&gt;1,"N.º REPETIDO",IF(COUNTIF(Produtos!$A$7:$A$106,C151)=0,"CÓDIGO INVÁLIDO",IF(E151&lt;=0,"QUANTIDADE INVÁLIDA","OK")))))</f>
        <v/>
      </c>
    </row>
    <row r="152" spans="1:8">
      <c r="A152" s="14"/>
      <c r="B152" s="17"/>
      <c r="C152" s="14"/>
      <c r="D152" s="14"/>
      <c r="E152" s="15"/>
      <c r="F152" s="15"/>
      <c r="G152" s="18" t="str">
        <f t="shared" si="2"/>
        <v/>
      </c>
      <c r="H152" s="16" t="str">
        <f>IF(A152="","",IF(OR(B152="",C152="",D152="",E152=""),"INCOMPLETO",IF(COUNTIF($A$7:A152,A152)&gt;1,"N.º REPETIDO",IF(COUNTIF(Produtos!$A$7:$A$106,C152)=0,"CÓDIGO INVÁLIDO",IF(E152&lt;=0,"QUANTIDADE INVÁLIDA","OK")))))</f>
        <v/>
      </c>
    </row>
    <row r="153" spans="1:8">
      <c r="A153" s="14"/>
      <c r="B153" s="17"/>
      <c r="C153" s="14"/>
      <c r="D153" s="14"/>
      <c r="E153" s="15"/>
      <c r="F153" s="15"/>
      <c r="G153" s="18" t="str">
        <f t="shared" si="2"/>
        <v/>
      </c>
      <c r="H153" s="16" t="str">
        <f>IF(A153="","",IF(OR(B153="",C153="",D153="",E153=""),"INCOMPLETO",IF(COUNTIF($A$7:A153,A153)&gt;1,"N.º REPETIDO",IF(COUNTIF(Produtos!$A$7:$A$106,C153)=0,"CÓDIGO INVÁLIDO",IF(E153&lt;=0,"QUANTIDADE INVÁLIDA","OK")))))</f>
        <v/>
      </c>
    </row>
    <row r="154" spans="1:8">
      <c r="A154" s="14"/>
      <c r="B154" s="17"/>
      <c r="C154" s="14"/>
      <c r="D154" s="14"/>
      <c r="E154" s="15"/>
      <c r="F154" s="15"/>
      <c r="G154" s="18" t="str">
        <f t="shared" si="2"/>
        <v/>
      </c>
      <c r="H154" s="16" t="str">
        <f>IF(A154="","",IF(OR(B154="",C154="",D154="",E154=""),"INCOMPLETO",IF(COUNTIF($A$7:A154,A154)&gt;1,"N.º REPETIDO",IF(COUNTIF(Produtos!$A$7:$A$106,C154)=0,"CÓDIGO INVÁLIDO",IF(E154&lt;=0,"QUANTIDADE INVÁLIDA","OK")))))</f>
        <v/>
      </c>
    </row>
    <row r="155" spans="1:8">
      <c r="A155" s="14"/>
      <c r="B155" s="17"/>
      <c r="C155" s="14"/>
      <c r="D155" s="14"/>
      <c r="E155" s="15"/>
      <c r="F155" s="15"/>
      <c r="G155" s="18" t="str">
        <f t="shared" si="2"/>
        <v/>
      </c>
      <c r="H155" s="16" t="str">
        <f>IF(A155="","",IF(OR(B155="",C155="",D155="",E155=""),"INCOMPLETO",IF(COUNTIF($A$7:A155,A155)&gt;1,"N.º REPETIDO",IF(COUNTIF(Produtos!$A$7:$A$106,C155)=0,"CÓDIGO INVÁLIDO",IF(E155&lt;=0,"QUANTIDADE INVÁLIDA","OK")))))</f>
        <v/>
      </c>
    </row>
    <row r="156" spans="1:8">
      <c r="A156" s="14"/>
      <c r="B156" s="17"/>
      <c r="C156" s="14"/>
      <c r="D156" s="14"/>
      <c r="E156" s="15"/>
      <c r="F156" s="15"/>
      <c r="G156" s="18" t="str">
        <f t="shared" si="2"/>
        <v/>
      </c>
      <c r="H156" s="16" t="str">
        <f>IF(A156="","",IF(OR(B156="",C156="",D156="",E156=""),"INCOMPLETO",IF(COUNTIF($A$7:A156,A156)&gt;1,"N.º REPETIDO",IF(COUNTIF(Produtos!$A$7:$A$106,C156)=0,"CÓDIGO INVÁLIDO",IF(E156&lt;=0,"QUANTIDADE INVÁLIDA","OK")))))</f>
        <v/>
      </c>
    </row>
    <row r="157" spans="1:8">
      <c r="A157" s="14"/>
      <c r="B157" s="17"/>
      <c r="C157" s="14"/>
      <c r="D157" s="14"/>
      <c r="E157" s="15"/>
      <c r="F157" s="15"/>
      <c r="G157" s="18" t="str">
        <f t="shared" si="2"/>
        <v/>
      </c>
      <c r="H157" s="16" t="str">
        <f>IF(A157="","",IF(OR(B157="",C157="",D157="",E157=""),"INCOMPLETO",IF(COUNTIF($A$7:A157,A157)&gt;1,"N.º REPETIDO",IF(COUNTIF(Produtos!$A$7:$A$106,C157)=0,"CÓDIGO INVÁLIDO",IF(E157&lt;=0,"QUANTIDADE INVÁLIDA","OK")))))</f>
        <v/>
      </c>
    </row>
    <row r="158" spans="1:8">
      <c r="A158" s="14"/>
      <c r="B158" s="17"/>
      <c r="C158" s="14"/>
      <c r="D158" s="14"/>
      <c r="E158" s="15"/>
      <c r="F158" s="15"/>
      <c r="G158" s="18" t="str">
        <f t="shared" si="2"/>
        <v/>
      </c>
      <c r="H158" s="16" t="str">
        <f>IF(A158="","",IF(OR(B158="",C158="",D158="",E158=""),"INCOMPLETO",IF(COUNTIF($A$7:A158,A158)&gt;1,"N.º REPETIDO",IF(COUNTIF(Produtos!$A$7:$A$106,C158)=0,"CÓDIGO INVÁLIDO",IF(E158&lt;=0,"QUANTIDADE INVÁLIDA","OK")))))</f>
        <v/>
      </c>
    </row>
    <row r="159" spans="1:8">
      <c r="A159" s="14"/>
      <c r="B159" s="17"/>
      <c r="C159" s="14"/>
      <c r="D159" s="14"/>
      <c r="E159" s="15"/>
      <c r="F159" s="15"/>
      <c r="G159" s="18" t="str">
        <f t="shared" si="2"/>
        <v/>
      </c>
      <c r="H159" s="16" t="str">
        <f>IF(A159="","",IF(OR(B159="",C159="",D159="",E159=""),"INCOMPLETO",IF(COUNTIF($A$7:A159,A159)&gt;1,"N.º REPETIDO",IF(COUNTIF(Produtos!$A$7:$A$106,C159)=0,"CÓDIGO INVÁLIDO",IF(E159&lt;=0,"QUANTIDADE INVÁLIDA","OK")))))</f>
        <v/>
      </c>
    </row>
    <row r="160" spans="1:8">
      <c r="A160" s="14"/>
      <c r="B160" s="17"/>
      <c r="C160" s="14"/>
      <c r="D160" s="14"/>
      <c r="E160" s="15"/>
      <c r="F160" s="15"/>
      <c r="G160" s="18" t="str">
        <f t="shared" si="2"/>
        <v/>
      </c>
      <c r="H160" s="16" t="str">
        <f>IF(A160="","",IF(OR(B160="",C160="",D160="",E160=""),"INCOMPLETO",IF(COUNTIF($A$7:A160,A160)&gt;1,"N.º REPETIDO",IF(COUNTIF(Produtos!$A$7:$A$106,C160)=0,"CÓDIGO INVÁLIDO",IF(E160&lt;=0,"QUANTIDADE INVÁLIDA","OK")))))</f>
        <v/>
      </c>
    </row>
    <row r="161" spans="1:8">
      <c r="A161" s="14"/>
      <c r="B161" s="17"/>
      <c r="C161" s="14"/>
      <c r="D161" s="14"/>
      <c r="E161" s="15"/>
      <c r="F161" s="15"/>
      <c r="G161" s="18" t="str">
        <f t="shared" si="2"/>
        <v/>
      </c>
      <c r="H161" s="16" t="str">
        <f>IF(A161="","",IF(OR(B161="",C161="",D161="",E161=""),"INCOMPLETO",IF(COUNTIF($A$7:A161,A161)&gt;1,"N.º REPETIDO",IF(COUNTIF(Produtos!$A$7:$A$106,C161)=0,"CÓDIGO INVÁLIDO",IF(E161&lt;=0,"QUANTIDADE INVÁLIDA","OK")))))</f>
        <v/>
      </c>
    </row>
    <row r="162" spans="1:8">
      <c r="A162" s="14"/>
      <c r="B162" s="17"/>
      <c r="C162" s="14"/>
      <c r="D162" s="14"/>
      <c r="E162" s="15"/>
      <c r="F162" s="15"/>
      <c r="G162" s="18" t="str">
        <f t="shared" si="2"/>
        <v/>
      </c>
      <c r="H162" s="16" t="str">
        <f>IF(A162="","",IF(OR(B162="",C162="",D162="",E162=""),"INCOMPLETO",IF(COUNTIF($A$7:A162,A162)&gt;1,"N.º REPETIDO",IF(COUNTIF(Produtos!$A$7:$A$106,C162)=0,"CÓDIGO INVÁLIDO",IF(E162&lt;=0,"QUANTIDADE INVÁLIDA","OK")))))</f>
        <v/>
      </c>
    </row>
    <row r="163" spans="1:8">
      <c r="A163" s="14"/>
      <c r="B163" s="17"/>
      <c r="C163" s="14"/>
      <c r="D163" s="14"/>
      <c r="E163" s="15"/>
      <c r="F163" s="15"/>
      <c r="G163" s="18" t="str">
        <f t="shared" si="2"/>
        <v/>
      </c>
      <c r="H163" s="16" t="str">
        <f>IF(A163="","",IF(OR(B163="",C163="",D163="",E163=""),"INCOMPLETO",IF(COUNTIF($A$7:A163,A163)&gt;1,"N.º REPETIDO",IF(COUNTIF(Produtos!$A$7:$A$106,C163)=0,"CÓDIGO INVÁLIDO",IF(E163&lt;=0,"QUANTIDADE INVÁLIDA","OK")))))</f>
        <v/>
      </c>
    </row>
    <row r="164" spans="1:8">
      <c r="A164" s="14"/>
      <c r="B164" s="17"/>
      <c r="C164" s="14"/>
      <c r="D164" s="14"/>
      <c r="E164" s="15"/>
      <c r="F164" s="15"/>
      <c r="G164" s="18" t="str">
        <f t="shared" si="2"/>
        <v/>
      </c>
      <c r="H164" s="16" t="str">
        <f>IF(A164="","",IF(OR(B164="",C164="",D164="",E164=""),"INCOMPLETO",IF(COUNTIF($A$7:A164,A164)&gt;1,"N.º REPETIDO",IF(COUNTIF(Produtos!$A$7:$A$106,C164)=0,"CÓDIGO INVÁLIDO",IF(E164&lt;=0,"QUANTIDADE INVÁLIDA","OK")))))</f>
        <v/>
      </c>
    </row>
    <row r="165" spans="1:8">
      <c r="A165" s="14"/>
      <c r="B165" s="17"/>
      <c r="C165" s="14"/>
      <c r="D165" s="14"/>
      <c r="E165" s="15"/>
      <c r="F165" s="15"/>
      <c r="G165" s="18" t="str">
        <f t="shared" si="2"/>
        <v/>
      </c>
      <c r="H165" s="16" t="str">
        <f>IF(A165="","",IF(OR(B165="",C165="",D165="",E165=""),"INCOMPLETO",IF(COUNTIF($A$7:A165,A165)&gt;1,"N.º REPETIDO",IF(COUNTIF(Produtos!$A$7:$A$106,C165)=0,"CÓDIGO INVÁLIDO",IF(E165&lt;=0,"QUANTIDADE INVÁLIDA","OK")))))</f>
        <v/>
      </c>
    </row>
    <row r="166" spans="1:8">
      <c r="A166" s="14"/>
      <c r="B166" s="17"/>
      <c r="C166" s="14"/>
      <c r="D166" s="14"/>
      <c r="E166" s="15"/>
      <c r="F166" s="15"/>
      <c r="G166" s="18" t="str">
        <f t="shared" si="2"/>
        <v/>
      </c>
      <c r="H166" s="16" t="str">
        <f>IF(A166="","",IF(OR(B166="",C166="",D166="",E166=""),"INCOMPLETO",IF(COUNTIF($A$7:A166,A166)&gt;1,"N.º REPETIDO",IF(COUNTIF(Produtos!$A$7:$A$106,C166)=0,"CÓDIGO INVÁLIDO",IF(E166&lt;=0,"QUANTIDADE INVÁLIDA","OK")))))</f>
        <v/>
      </c>
    </row>
    <row r="167" spans="1:8">
      <c r="A167" s="14"/>
      <c r="B167" s="17"/>
      <c r="C167" s="14"/>
      <c r="D167" s="14"/>
      <c r="E167" s="15"/>
      <c r="F167" s="15"/>
      <c r="G167" s="18" t="str">
        <f t="shared" si="2"/>
        <v/>
      </c>
      <c r="H167" s="16" t="str">
        <f>IF(A167="","",IF(OR(B167="",C167="",D167="",E167=""),"INCOMPLETO",IF(COUNTIF($A$7:A167,A167)&gt;1,"N.º REPETIDO",IF(COUNTIF(Produtos!$A$7:$A$106,C167)=0,"CÓDIGO INVÁLIDO",IF(E167&lt;=0,"QUANTIDADE INVÁLIDA","OK")))))</f>
        <v/>
      </c>
    </row>
    <row r="168" spans="1:8">
      <c r="A168" s="14"/>
      <c r="B168" s="17"/>
      <c r="C168" s="14"/>
      <c r="D168" s="14"/>
      <c r="E168" s="15"/>
      <c r="F168" s="15"/>
      <c r="G168" s="18" t="str">
        <f t="shared" si="2"/>
        <v/>
      </c>
      <c r="H168" s="16" t="str">
        <f>IF(A168="","",IF(OR(B168="",C168="",D168="",E168=""),"INCOMPLETO",IF(COUNTIF($A$7:A168,A168)&gt;1,"N.º REPETIDO",IF(COUNTIF(Produtos!$A$7:$A$106,C168)=0,"CÓDIGO INVÁLIDO",IF(E168&lt;=0,"QUANTIDADE INVÁLIDA","OK")))))</f>
        <v/>
      </c>
    </row>
    <row r="169" spans="1:8">
      <c r="A169" s="14"/>
      <c r="B169" s="17"/>
      <c r="C169" s="14"/>
      <c r="D169" s="14"/>
      <c r="E169" s="15"/>
      <c r="F169" s="15"/>
      <c r="G169" s="18" t="str">
        <f t="shared" si="2"/>
        <v/>
      </c>
      <c r="H169" s="16" t="str">
        <f>IF(A169="","",IF(OR(B169="",C169="",D169="",E169=""),"INCOMPLETO",IF(COUNTIF($A$7:A169,A169)&gt;1,"N.º REPETIDO",IF(COUNTIF(Produtos!$A$7:$A$106,C169)=0,"CÓDIGO INVÁLIDO",IF(E169&lt;=0,"QUANTIDADE INVÁLIDA","OK")))))</f>
        <v/>
      </c>
    </row>
    <row r="170" spans="1:8">
      <c r="A170" s="14"/>
      <c r="B170" s="17"/>
      <c r="C170" s="14"/>
      <c r="D170" s="14"/>
      <c r="E170" s="15"/>
      <c r="F170" s="15"/>
      <c r="G170" s="18" t="str">
        <f t="shared" si="2"/>
        <v/>
      </c>
      <c r="H170" s="16" t="str">
        <f>IF(A170="","",IF(OR(B170="",C170="",D170="",E170=""),"INCOMPLETO",IF(COUNTIF($A$7:A170,A170)&gt;1,"N.º REPETIDO",IF(COUNTIF(Produtos!$A$7:$A$106,C170)=0,"CÓDIGO INVÁLIDO",IF(E170&lt;=0,"QUANTIDADE INVÁLIDA","OK")))))</f>
        <v/>
      </c>
    </row>
    <row r="171" spans="1:8">
      <c r="A171" s="14"/>
      <c r="B171" s="17"/>
      <c r="C171" s="14"/>
      <c r="D171" s="14"/>
      <c r="E171" s="15"/>
      <c r="F171" s="15"/>
      <c r="G171" s="18" t="str">
        <f t="shared" si="2"/>
        <v/>
      </c>
      <c r="H171" s="16" t="str">
        <f>IF(A171="","",IF(OR(B171="",C171="",D171="",E171=""),"INCOMPLETO",IF(COUNTIF($A$7:A171,A171)&gt;1,"N.º REPETIDO",IF(COUNTIF(Produtos!$A$7:$A$106,C171)=0,"CÓDIGO INVÁLIDO",IF(E171&lt;=0,"QUANTIDADE INVÁLIDA","OK")))))</f>
        <v/>
      </c>
    </row>
    <row r="172" spans="1:8">
      <c r="A172" s="14"/>
      <c r="B172" s="17"/>
      <c r="C172" s="14"/>
      <c r="D172" s="14"/>
      <c r="E172" s="15"/>
      <c r="F172" s="15"/>
      <c r="G172" s="18" t="str">
        <f t="shared" si="2"/>
        <v/>
      </c>
      <c r="H172" s="16" t="str">
        <f>IF(A172="","",IF(OR(B172="",C172="",D172="",E172=""),"INCOMPLETO",IF(COUNTIF($A$7:A172,A172)&gt;1,"N.º REPETIDO",IF(COUNTIF(Produtos!$A$7:$A$106,C172)=0,"CÓDIGO INVÁLIDO",IF(E172&lt;=0,"QUANTIDADE INVÁLIDA","OK")))))</f>
        <v/>
      </c>
    </row>
    <row r="173" spans="1:8">
      <c r="A173" s="14"/>
      <c r="B173" s="17"/>
      <c r="C173" s="14"/>
      <c r="D173" s="14"/>
      <c r="E173" s="15"/>
      <c r="F173" s="15"/>
      <c r="G173" s="18" t="str">
        <f t="shared" si="2"/>
        <v/>
      </c>
      <c r="H173" s="16" t="str">
        <f>IF(A173="","",IF(OR(B173="",C173="",D173="",E173=""),"INCOMPLETO",IF(COUNTIF($A$7:A173,A173)&gt;1,"N.º REPETIDO",IF(COUNTIF(Produtos!$A$7:$A$106,C173)=0,"CÓDIGO INVÁLIDO",IF(E173&lt;=0,"QUANTIDADE INVÁLIDA","OK")))))</f>
        <v/>
      </c>
    </row>
    <row r="174" spans="1:8">
      <c r="A174" s="14"/>
      <c r="B174" s="17"/>
      <c r="C174" s="14"/>
      <c r="D174" s="14"/>
      <c r="E174" s="15"/>
      <c r="F174" s="15"/>
      <c r="G174" s="18" t="str">
        <f t="shared" si="2"/>
        <v/>
      </c>
      <c r="H174" s="16" t="str">
        <f>IF(A174="","",IF(OR(B174="",C174="",D174="",E174=""),"INCOMPLETO",IF(COUNTIF($A$7:A174,A174)&gt;1,"N.º REPETIDO",IF(COUNTIF(Produtos!$A$7:$A$106,C174)=0,"CÓDIGO INVÁLIDO",IF(E174&lt;=0,"QUANTIDADE INVÁLIDA","OK")))))</f>
        <v/>
      </c>
    </row>
    <row r="175" spans="1:8">
      <c r="A175" s="14"/>
      <c r="B175" s="17"/>
      <c r="C175" s="14"/>
      <c r="D175" s="14"/>
      <c r="E175" s="15"/>
      <c r="F175" s="15"/>
      <c r="G175" s="18" t="str">
        <f t="shared" si="2"/>
        <v/>
      </c>
      <c r="H175" s="16" t="str">
        <f>IF(A175="","",IF(OR(B175="",C175="",D175="",E175=""),"INCOMPLETO",IF(COUNTIF($A$7:A175,A175)&gt;1,"N.º REPETIDO",IF(COUNTIF(Produtos!$A$7:$A$106,C175)=0,"CÓDIGO INVÁLIDO",IF(E175&lt;=0,"QUANTIDADE INVÁLIDA","OK")))))</f>
        <v/>
      </c>
    </row>
    <row r="176" spans="1:8">
      <c r="A176" s="14"/>
      <c r="B176" s="17"/>
      <c r="C176" s="14"/>
      <c r="D176" s="14"/>
      <c r="E176" s="15"/>
      <c r="F176" s="15"/>
      <c r="G176" s="18" t="str">
        <f t="shared" si="2"/>
        <v/>
      </c>
      <c r="H176" s="16" t="str">
        <f>IF(A176="","",IF(OR(B176="",C176="",D176="",E176=""),"INCOMPLETO",IF(COUNTIF($A$7:A176,A176)&gt;1,"N.º REPETIDO",IF(COUNTIF(Produtos!$A$7:$A$106,C176)=0,"CÓDIGO INVÁLIDO",IF(E176&lt;=0,"QUANTIDADE INVÁLIDA","OK")))))</f>
        <v/>
      </c>
    </row>
    <row r="177" spans="1:8">
      <c r="A177" s="14"/>
      <c r="B177" s="17"/>
      <c r="C177" s="14"/>
      <c r="D177" s="14"/>
      <c r="E177" s="15"/>
      <c r="F177" s="15"/>
      <c r="G177" s="18" t="str">
        <f t="shared" si="2"/>
        <v/>
      </c>
      <c r="H177" s="16" t="str">
        <f>IF(A177="","",IF(OR(B177="",C177="",D177="",E177=""),"INCOMPLETO",IF(COUNTIF($A$7:A177,A177)&gt;1,"N.º REPETIDO",IF(COUNTIF(Produtos!$A$7:$A$106,C177)=0,"CÓDIGO INVÁLIDO",IF(E177&lt;=0,"QUANTIDADE INVÁLIDA","OK")))))</f>
        <v/>
      </c>
    </row>
    <row r="178" spans="1:8">
      <c r="A178" s="14"/>
      <c r="B178" s="17"/>
      <c r="C178" s="14"/>
      <c r="D178" s="14"/>
      <c r="E178" s="15"/>
      <c r="F178" s="15"/>
      <c r="G178" s="18" t="str">
        <f t="shared" si="2"/>
        <v/>
      </c>
      <c r="H178" s="16" t="str">
        <f>IF(A178="","",IF(OR(B178="",C178="",D178="",E178=""),"INCOMPLETO",IF(COUNTIF($A$7:A178,A178)&gt;1,"N.º REPETIDO",IF(COUNTIF(Produtos!$A$7:$A$106,C178)=0,"CÓDIGO INVÁLIDO",IF(E178&lt;=0,"QUANTIDADE INVÁLIDA","OK")))))</f>
        <v/>
      </c>
    </row>
    <row r="179" spans="1:8">
      <c r="A179" s="14"/>
      <c r="B179" s="17"/>
      <c r="C179" s="14"/>
      <c r="D179" s="14"/>
      <c r="E179" s="15"/>
      <c r="F179" s="15"/>
      <c r="G179" s="18" t="str">
        <f t="shared" si="2"/>
        <v/>
      </c>
      <c r="H179" s="16" t="str">
        <f>IF(A179="","",IF(OR(B179="",C179="",D179="",E179=""),"INCOMPLETO",IF(COUNTIF($A$7:A179,A179)&gt;1,"N.º REPETIDO",IF(COUNTIF(Produtos!$A$7:$A$106,C179)=0,"CÓDIGO INVÁLIDO",IF(E179&lt;=0,"QUANTIDADE INVÁLIDA","OK")))))</f>
        <v/>
      </c>
    </row>
    <row r="180" spans="1:8">
      <c r="A180" s="14"/>
      <c r="B180" s="17"/>
      <c r="C180" s="14"/>
      <c r="D180" s="14"/>
      <c r="E180" s="15"/>
      <c r="F180" s="15"/>
      <c r="G180" s="18" t="str">
        <f t="shared" si="2"/>
        <v/>
      </c>
      <c r="H180" s="16" t="str">
        <f>IF(A180="","",IF(OR(B180="",C180="",D180="",E180=""),"INCOMPLETO",IF(COUNTIF($A$7:A180,A180)&gt;1,"N.º REPETIDO",IF(COUNTIF(Produtos!$A$7:$A$106,C180)=0,"CÓDIGO INVÁLIDO",IF(E180&lt;=0,"QUANTIDADE INVÁLIDA","OK")))))</f>
        <v/>
      </c>
    </row>
    <row r="181" spans="1:8">
      <c r="A181" s="14"/>
      <c r="B181" s="17"/>
      <c r="C181" s="14"/>
      <c r="D181" s="14"/>
      <c r="E181" s="15"/>
      <c r="F181" s="15"/>
      <c r="G181" s="18" t="str">
        <f t="shared" si="2"/>
        <v/>
      </c>
      <c r="H181" s="16" t="str">
        <f>IF(A181="","",IF(OR(B181="",C181="",D181="",E181=""),"INCOMPLETO",IF(COUNTIF($A$7:A181,A181)&gt;1,"N.º REPETIDO",IF(COUNTIF(Produtos!$A$7:$A$106,C181)=0,"CÓDIGO INVÁLIDO",IF(E181&lt;=0,"QUANTIDADE INVÁLIDA","OK")))))</f>
        <v/>
      </c>
    </row>
    <row r="182" spans="1:8">
      <c r="A182" s="14"/>
      <c r="B182" s="17"/>
      <c r="C182" s="14"/>
      <c r="D182" s="14"/>
      <c r="E182" s="15"/>
      <c r="F182" s="15"/>
      <c r="G182" s="18" t="str">
        <f t="shared" si="2"/>
        <v/>
      </c>
      <c r="H182" s="16" t="str">
        <f>IF(A182="","",IF(OR(B182="",C182="",D182="",E182=""),"INCOMPLETO",IF(COUNTIF($A$7:A182,A182)&gt;1,"N.º REPETIDO",IF(COUNTIF(Produtos!$A$7:$A$106,C182)=0,"CÓDIGO INVÁLIDO",IF(E182&lt;=0,"QUANTIDADE INVÁLIDA","OK")))))</f>
        <v/>
      </c>
    </row>
    <row r="183" spans="1:8">
      <c r="A183" s="14"/>
      <c r="B183" s="17"/>
      <c r="C183" s="14"/>
      <c r="D183" s="14"/>
      <c r="E183" s="15"/>
      <c r="F183" s="15"/>
      <c r="G183" s="18" t="str">
        <f t="shared" si="2"/>
        <v/>
      </c>
      <c r="H183" s="16" t="str">
        <f>IF(A183="","",IF(OR(B183="",C183="",D183="",E183=""),"INCOMPLETO",IF(COUNTIF($A$7:A183,A183)&gt;1,"N.º REPETIDO",IF(COUNTIF(Produtos!$A$7:$A$106,C183)=0,"CÓDIGO INVÁLIDO",IF(E183&lt;=0,"QUANTIDADE INVÁLIDA","OK")))))</f>
        <v/>
      </c>
    </row>
    <row r="184" spans="1:8">
      <c r="A184" s="14"/>
      <c r="B184" s="17"/>
      <c r="C184" s="14"/>
      <c r="D184" s="14"/>
      <c r="E184" s="15"/>
      <c r="F184" s="15"/>
      <c r="G184" s="18" t="str">
        <f t="shared" si="2"/>
        <v/>
      </c>
      <c r="H184" s="16" t="str">
        <f>IF(A184="","",IF(OR(B184="",C184="",D184="",E184=""),"INCOMPLETO",IF(COUNTIF($A$7:A184,A184)&gt;1,"N.º REPETIDO",IF(COUNTIF(Produtos!$A$7:$A$106,C184)=0,"CÓDIGO INVÁLIDO",IF(E184&lt;=0,"QUANTIDADE INVÁLIDA","OK")))))</f>
        <v/>
      </c>
    </row>
    <row r="185" spans="1:8">
      <c r="A185" s="14"/>
      <c r="B185" s="17"/>
      <c r="C185" s="14"/>
      <c r="D185" s="14"/>
      <c r="E185" s="15"/>
      <c r="F185" s="15"/>
      <c r="G185" s="18" t="str">
        <f t="shared" si="2"/>
        <v/>
      </c>
      <c r="H185" s="16" t="str">
        <f>IF(A185="","",IF(OR(B185="",C185="",D185="",E185=""),"INCOMPLETO",IF(COUNTIF($A$7:A185,A185)&gt;1,"N.º REPETIDO",IF(COUNTIF(Produtos!$A$7:$A$106,C185)=0,"CÓDIGO INVÁLIDO",IF(E185&lt;=0,"QUANTIDADE INVÁLIDA","OK")))))</f>
        <v/>
      </c>
    </row>
    <row r="186" spans="1:8">
      <c r="A186" s="14"/>
      <c r="B186" s="17"/>
      <c r="C186" s="14"/>
      <c r="D186" s="14"/>
      <c r="E186" s="15"/>
      <c r="F186" s="15"/>
      <c r="G186" s="18" t="str">
        <f t="shared" si="2"/>
        <v/>
      </c>
      <c r="H186" s="16" t="str">
        <f>IF(A186="","",IF(OR(B186="",C186="",D186="",E186=""),"INCOMPLETO",IF(COUNTIF($A$7:A186,A186)&gt;1,"N.º REPETIDO",IF(COUNTIF(Produtos!$A$7:$A$106,C186)=0,"CÓDIGO INVÁLIDO",IF(E186&lt;=0,"QUANTIDADE INVÁLIDA","OK")))))</f>
        <v/>
      </c>
    </row>
    <row r="187" spans="1:8">
      <c r="A187" s="14"/>
      <c r="B187" s="17"/>
      <c r="C187" s="14"/>
      <c r="D187" s="14"/>
      <c r="E187" s="15"/>
      <c r="F187" s="15"/>
      <c r="G187" s="18" t="str">
        <f t="shared" si="2"/>
        <v/>
      </c>
      <c r="H187" s="16" t="str">
        <f>IF(A187="","",IF(OR(B187="",C187="",D187="",E187=""),"INCOMPLETO",IF(COUNTIF($A$7:A187,A187)&gt;1,"N.º REPETIDO",IF(COUNTIF(Produtos!$A$7:$A$106,C187)=0,"CÓDIGO INVÁLIDO",IF(E187&lt;=0,"QUANTIDADE INVÁLIDA","OK")))))</f>
        <v/>
      </c>
    </row>
    <row r="188" spans="1:8">
      <c r="A188" s="14"/>
      <c r="B188" s="17"/>
      <c r="C188" s="14"/>
      <c r="D188" s="14"/>
      <c r="E188" s="15"/>
      <c r="F188" s="15"/>
      <c r="G188" s="18" t="str">
        <f t="shared" si="2"/>
        <v/>
      </c>
      <c r="H188" s="16" t="str">
        <f>IF(A188="","",IF(OR(B188="",C188="",D188="",E188=""),"INCOMPLETO",IF(COUNTIF($A$7:A188,A188)&gt;1,"N.º REPETIDO",IF(COUNTIF(Produtos!$A$7:$A$106,C188)=0,"CÓDIGO INVÁLIDO",IF(E188&lt;=0,"QUANTIDADE INVÁLIDA","OK")))))</f>
        <v/>
      </c>
    </row>
    <row r="189" spans="1:8">
      <c r="A189" s="14"/>
      <c r="B189" s="17"/>
      <c r="C189" s="14"/>
      <c r="D189" s="14"/>
      <c r="E189" s="15"/>
      <c r="F189" s="15"/>
      <c r="G189" s="18" t="str">
        <f t="shared" si="2"/>
        <v/>
      </c>
      <c r="H189" s="16" t="str">
        <f>IF(A189="","",IF(OR(B189="",C189="",D189="",E189=""),"INCOMPLETO",IF(COUNTIF($A$7:A189,A189)&gt;1,"N.º REPETIDO",IF(COUNTIF(Produtos!$A$7:$A$106,C189)=0,"CÓDIGO INVÁLIDO",IF(E189&lt;=0,"QUANTIDADE INVÁLIDA","OK")))))</f>
        <v/>
      </c>
    </row>
    <row r="190" spans="1:8">
      <c r="A190" s="14"/>
      <c r="B190" s="17"/>
      <c r="C190" s="14"/>
      <c r="D190" s="14"/>
      <c r="E190" s="15"/>
      <c r="F190" s="15"/>
      <c r="G190" s="18" t="str">
        <f t="shared" si="2"/>
        <v/>
      </c>
      <c r="H190" s="16" t="str">
        <f>IF(A190="","",IF(OR(B190="",C190="",D190="",E190=""),"INCOMPLETO",IF(COUNTIF($A$7:A190,A190)&gt;1,"N.º REPETIDO",IF(COUNTIF(Produtos!$A$7:$A$106,C190)=0,"CÓDIGO INVÁLIDO",IF(E190&lt;=0,"QUANTIDADE INVÁLIDA","OK")))))</f>
        <v/>
      </c>
    </row>
    <row r="191" spans="1:8">
      <c r="A191" s="14"/>
      <c r="B191" s="17"/>
      <c r="C191" s="14"/>
      <c r="D191" s="14"/>
      <c r="E191" s="15"/>
      <c r="F191" s="15"/>
      <c r="G191" s="18" t="str">
        <f t="shared" si="2"/>
        <v/>
      </c>
      <c r="H191" s="16" t="str">
        <f>IF(A191="","",IF(OR(B191="",C191="",D191="",E191=""),"INCOMPLETO",IF(COUNTIF($A$7:A191,A191)&gt;1,"N.º REPETIDO",IF(COUNTIF(Produtos!$A$7:$A$106,C191)=0,"CÓDIGO INVÁLIDO",IF(E191&lt;=0,"QUANTIDADE INVÁLIDA","OK")))))</f>
        <v/>
      </c>
    </row>
    <row r="192" spans="1:8">
      <c r="A192" s="14"/>
      <c r="B192" s="17"/>
      <c r="C192" s="14"/>
      <c r="D192" s="14"/>
      <c r="E192" s="15"/>
      <c r="F192" s="15"/>
      <c r="G192" s="18" t="str">
        <f t="shared" si="2"/>
        <v/>
      </c>
      <c r="H192" s="16" t="str">
        <f>IF(A192="","",IF(OR(B192="",C192="",D192="",E192=""),"INCOMPLETO",IF(COUNTIF($A$7:A192,A192)&gt;1,"N.º REPETIDO",IF(COUNTIF(Produtos!$A$7:$A$106,C192)=0,"CÓDIGO INVÁLIDO",IF(E192&lt;=0,"QUANTIDADE INVÁLIDA","OK")))))</f>
        <v/>
      </c>
    </row>
    <row r="193" spans="1:8">
      <c r="A193" s="14"/>
      <c r="B193" s="17"/>
      <c r="C193" s="14"/>
      <c r="D193" s="14"/>
      <c r="E193" s="15"/>
      <c r="F193" s="15"/>
      <c r="G193" s="18" t="str">
        <f t="shared" si="2"/>
        <v/>
      </c>
      <c r="H193" s="16" t="str">
        <f>IF(A193="","",IF(OR(B193="",C193="",D193="",E193=""),"INCOMPLETO",IF(COUNTIF($A$7:A193,A193)&gt;1,"N.º REPETIDO",IF(COUNTIF(Produtos!$A$7:$A$106,C193)=0,"CÓDIGO INVÁLIDO",IF(E193&lt;=0,"QUANTIDADE INVÁLIDA","OK")))))</f>
        <v/>
      </c>
    </row>
    <row r="194" spans="1:8">
      <c r="A194" s="14"/>
      <c r="B194" s="17"/>
      <c r="C194" s="14"/>
      <c r="D194" s="14"/>
      <c r="E194" s="15"/>
      <c r="F194" s="15"/>
      <c r="G194" s="18" t="str">
        <f t="shared" si="2"/>
        <v/>
      </c>
      <c r="H194" s="16" t="str">
        <f>IF(A194="","",IF(OR(B194="",C194="",D194="",E194=""),"INCOMPLETO",IF(COUNTIF($A$7:A194,A194)&gt;1,"N.º REPETIDO",IF(COUNTIF(Produtos!$A$7:$A$106,C194)=0,"CÓDIGO INVÁLIDO",IF(E194&lt;=0,"QUANTIDADE INVÁLIDA","OK")))))</f>
        <v/>
      </c>
    </row>
    <row r="195" spans="1:8">
      <c r="A195" s="14"/>
      <c r="B195" s="17"/>
      <c r="C195" s="14"/>
      <c r="D195" s="14"/>
      <c r="E195" s="15"/>
      <c r="F195" s="15"/>
      <c r="G195" s="18" t="str">
        <f t="shared" si="2"/>
        <v/>
      </c>
      <c r="H195" s="16" t="str">
        <f>IF(A195="","",IF(OR(B195="",C195="",D195="",E195=""),"INCOMPLETO",IF(COUNTIF($A$7:A195,A195)&gt;1,"N.º REPETIDO",IF(COUNTIF(Produtos!$A$7:$A$106,C195)=0,"CÓDIGO INVÁLIDO",IF(E195&lt;=0,"QUANTIDADE INVÁLIDA","OK")))))</f>
        <v/>
      </c>
    </row>
    <row r="196" spans="1:8">
      <c r="A196" s="14"/>
      <c r="B196" s="17"/>
      <c r="C196" s="14"/>
      <c r="D196" s="14"/>
      <c r="E196" s="15"/>
      <c r="F196" s="15"/>
      <c r="G196" s="18" t="str">
        <f t="shared" si="2"/>
        <v/>
      </c>
      <c r="H196" s="16" t="str">
        <f>IF(A196="","",IF(OR(B196="",C196="",D196="",E196=""),"INCOMPLETO",IF(COUNTIF($A$7:A196,A196)&gt;1,"N.º REPETIDO",IF(COUNTIF(Produtos!$A$7:$A$106,C196)=0,"CÓDIGO INVÁLIDO",IF(E196&lt;=0,"QUANTIDADE INVÁLIDA","OK")))))</f>
        <v/>
      </c>
    </row>
    <row r="197" spans="1:8">
      <c r="A197" s="14"/>
      <c r="B197" s="17"/>
      <c r="C197" s="14"/>
      <c r="D197" s="14"/>
      <c r="E197" s="15"/>
      <c r="F197" s="15"/>
      <c r="G197" s="18" t="str">
        <f t="shared" si="2"/>
        <v/>
      </c>
      <c r="H197" s="16" t="str">
        <f>IF(A197="","",IF(OR(B197="",C197="",D197="",E197=""),"INCOMPLETO",IF(COUNTIF($A$7:A197,A197)&gt;1,"N.º REPETIDO",IF(COUNTIF(Produtos!$A$7:$A$106,C197)=0,"CÓDIGO INVÁLIDO",IF(E197&lt;=0,"QUANTIDADE INVÁLIDA","OK")))))</f>
        <v/>
      </c>
    </row>
    <row r="198" spans="1:8">
      <c r="A198" s="14"/>
      <c r="B198" s="17"/>
      <c r="C198" s="14"/>
      <c r="D198" s="14"/>
      <c r="E198" s="15"/>
      <c r="F198" s="15"/>
      <c r="G198" s="18" t="str">
        <f t="shared" si="2"/>
        <v/>
      </c>
      <c r="H198" s="16" t="str">
        <f>IF(A198="","",IF(OR(B198="",C198="",D198="",E198=""),"INCOMPLETO",IF(COUNTIF($A$7:A198,A198)&gt;1,"N.º REPETIDO",IF(COUNTIF(Produtos!$A$7:$A$106,C198)=0,"CÓDIGO INVÁLIDO",IF(E198&lt;=0,"QUANTIDADE INVÁLIDA","OK")))))</f>
        <v/>
      </c>
    </row>
    <row r="199" spans="1:8">
      <c r="A199" s="14"/>
      <c r="B199" s="17"/>
      <c r="C199" s="14"/>
      <c r="D199" s="14"/>
      <c r="E199" s="15"/>
      <c r="F199" s="15"/>
      <c r="G199" s="18" t="str">
        <f t="shared" ref="G199:G262" si="3">IF(OR(C199="",D199="",E199=""),"",IF(D199="Entrada",E199,IF(D199="Saída",-E199,"")))</f>
        <v/>
      </c>
      <c r="H199" s="16" t="str">
        <f>IF(A199="","",IF(OR(B199="",C199="",D199="",E199=""),"INCOMPLETO",IF(COUNTIF($A$7:A199,A199)&gt;1,"N.º REPETIDO",IF(COUNTIF(Produtos!$A$7:$A$106,C199)=0,"CÓDIGO INVÁLIDO",IF(E199&lt;=0,"QUANTIDADE INVÁLIDA","OK")))))</f>
        <v/>
      </c>
    </row>
    <row r="200" spans="1:8">
      <c r="A200" s="14"/>
      <c r="B200" s="17"/>
      <c r="C200" s="14"/>
      <c r="D200" s="14"/>
      <c r="E200" s="15"/>
      <c r="F200" s="15"/>
      <c r="G200" s="18" t="str">
        <f t="shared" si="3"/>
        <v/>
      </c>
      <c r="H200" s="16" t="str">
        <f>IF(A200="","",IF(OR(B200="",C200="",D200="",E200=""),"INCOMPLETO",IF(COUNTIF($A$7:A200,A200)&gt;1,"N.º REPETIDO",IF(COUNTIF(Produtos!$A$7:$A$106,C200)=0,"CÓDIGO INVÁLIDO",IF(E200&lt;=0,"QUANTIDADE INVÁLIDA","OK")))))</f>
        <v/>
      </c>
    </row>
    <row r="201" spans="1:8">
      <c r="A201" s="14"/>
      <c r="B201" s="17"/>
      <c r="C201" s="14"/>
      <c r="D201" s="14"/>
      <c r="E201" s="15"/>
      <c r="F201" s="15"/>
      <c r="G201" s="18" t="str">
        <f t="shared" si="3"/>
        <v/>
      </c>
      <c r="H201" s="16" t="str">
        <f>IF(A201="","",IF(OR(B201="",C201="",D201="",E201=""),"INCOMPLETO",IF(COUNTIF($A$7:A201,A201)&gt;1,"N.º REPETIDO",IF(COUNTIF(Produtos!$A$7:$A$106,C201)=0,"CÓDIGO INVÁLIDO",IF(E201&lt;=0,"QUANTIDADE INVÁLIDA","OK")))))</f>
        <v/>
      </c>
    </row>
    <row r="202" spans="1:8">
      <c r="A202" s="14"/>
      <c r="B202" s="17"/>
      <c r="C202" s="14"/>
      <c r="D202" s="14"/>
      <c r="E202" s="15"/>
      <c r="F202" s="15"/>
      <c r="G202" s="18" t="str">
        <f t="shared" si="3"/>
        <v/>
      </c>
      <c r="H202" s="16" t="str">
        <f>IF(A202="","",IF(OR(B202="",C202="",D202="",E202=""),"INCOMPLETO",IF(COUNTIF($A$7:A202,A202)&gt;1,"N.º REPETIDO",IF(COUNTIF(Produtos!$A$7:$A$106,C202)=0,"CÓDIGO INVÁLIDO",IF(E202&lt;=0,"QUANTIDADE INVÁLIDA","OK")))))</f>
        <v/>
      </c>
    </row>
    <row r="203" spans="1:8">
      <c r="A203" s="14"/>
      <c r="B203" s="17"/>
      <c r="C203" s="14"/>
      <c r="D203" s="14"/>
      <c r="E203" s="15"/>
      <c r="F203" s="15"/>
      <c r="G203" s="18" t="str">
        <f t="shared" si="3"/>
        <v/>
      </c>
      <c r="H203" s="16" t="str">
        <f>IF(A203="","",IF(OR(B203="",C203="",D203="",E203=""),"INCOMPLETO",IF(COUNTIF($A$7:A203,A203)&gt;1,"N.º REPETIDO",IF(COUNTIF(Produtos!$A$7:$A$106,C203)=0,"CÓDIGO INVÁLIDO",IF(E203&lt;=0,"QUANTIDADE INVÁLIDA","OK")))))</f>
        <v/>
      </c>
    </row>
    <row r="204" spans="1:8">
      <c r="A204" s="14"/>
      <c r="B204" s="17"/>
      <c r="C204" s="14"/>
      <c r="D204" s="14"/>
      <c r="E204" s="15"/>
      <c r="F204" s="15"/>
      <c r="G204" s="18" t="str">
        <f t="shared" si="3"/>
        <v/>
      </c>
      <c r="H204" s="16" t="str">
        <f>IF(A204="","",IF(OR(B204="",C204="",D204="",E204=""),"INCOMPLETO",IF(COUNTIF($A$7:A204,A204)&gt;1,"N.º REPETIDO",IF(COUNTIF(Produtos!$A$7:$A$106,C204)=0,"CÓDIGO INVÁLIDO",IF(E204&lt;=0,"QUANTIDADE INVÁLIDA","OK")))))</f>
        <v/>
      </c>
    </row>
    <row r="205" spans="1:8">
      <c r="A205" s="14"/>
      <c r="B205" s="17"/>
      <c r="C205" s="14"/>
      <c r="D205" s="14"/>
      <c r="E205" s="15"/>
      <c r="F205" s="15"/>
      <c r="G205" s="18" t="str">
        <f t="shared" si="3"/>
        <v/>
      </c>
      <c r="H205" s="16" t="str">
        <f>IF(A205="","",IF(OR(B205="",C205="",D205="",E205=""),"INCOMPLETO",IF(COUNTIF($A$7:A205,A205)&gt;1,"N.º REPETIDO",IF(COUNTIF(Produtos!$A$7:$A$106,C205)=0,"CÓDIGO INVÁLIDO",IF(E205&lt;=0,"QUANTIDADE INVÁLIDA","OK")))))</f>
        <v/>
      </c>
    </row>
    <row r="206" spans="1:8">
      <c r="A206" s="14"/>
      <c r="B206" s="17"/>
      <c r="C206" s="14"/>
      <c r="D206" s="14"/>
      <c r="E206" s="15"/>
      <c r="F206" s="15"/>
      <c r="G206" s="18" t="str">
        <f t="shared" si="3"/>
        <v/>
      </c>
      <c r="H206" s="16" t="str">
        <f>IF(A206="","",IF(OR(B206="",C206="",D206="",E206=""),"INCOMPLETO",IF(COUNTIF($A$7:A206,A206)&gt;1,"N.º REPETIDO",IF(COUNTIF(Produtos!$A$7:$A$106,C206)=0,"CÓDIGO INVÁLIDO",IF(E206&lt;=0,"QUANTIDADE INVÁLIDA","OK")))))</f>
        <v/>
      </c>
    </row>
    <row r="207" spans="1:8">
      <c r="A207" s="14"/>
      <c r="B207" s="17"/>
      <c r="C207" s="14"/>
      <c r="D207" s="14"/>
      <c r="E207" s="15"/>
      <c r="F207" s="15"/>
      <c r="G207" s="18" t="str">
        <f t="shared" si="3"/>
        <v/>
      </c>
      <c r="H207" s="16" t="str">
        <f>IF(A207="","",IF(OR(B207="",C207="",D207="",E207=""),"INCOMPLETO",IF(COUNTIF($A$7:A207,A207)&gt;1,"N.º REPETIDO",IF(COUNTIF(Produtos!$A$7:$A$106,C207)=0,"CÓDIGO INVÁLIDO",IF(E207&lt;=0,"QUANTIDADE INVÁLIDA","OK")))))</f>
        <v/>
      </c>
    </row>
    <row r="208" spans="1:8">
      <c r="A208" s="14"/>
      <c r="B208" s="17"/>
      <c r="C208" s="14"/>
      <c r="D208" s="14"/>
      <c r="E208" s="15"/>
      <c r="F208" s="15"/>
      <c r="G208" s="18" t="str">
        <f t="shared" si="3"/>
        <v/>
      </c>
      <c r="H208" s="16" t="str">
        <f>IF(A208="","",IF(OR(B208="",C208="",D208="",E208=""),"INCOMPLETO",IF(COUNTIF($A$7:A208,A208)&gt;1,"N.º REPETIDO",IF(COUNTIF(Produtos!$A$7:$A$106,C208)=0,"CÓDIGO INVÁLIDO",IF(E208&lt;=0,"QUANTIDADE INVÁLIDA","OK")))))</f>
        <v/>
      </c>
    </row>
    <row r="209" spans="1:8">
      <c r="A209" s="14"/>
      <c r="B209" s="17"/>
      <c r="C209" s="14"/>
      <c r="D209" s="14"/>
      <c r="E209" s="15"/>
      <c r="F209" s="15"/>
      <c r="G209" s="18" t="str">
        <f t="shared" si="3"/>
        <v/>
      </c>
      <c r="H209" s="16" t="str">
        <f>IF(A209="","",IF(OR(B209="",C209="",D209="",E209=""),"INCOMPLETO",IF(COUNTIF($A$7:A209,A209)&gt;1,"N.º REPETIDO",IF(COUNTIF(Produtos!$A$7:$A$106,C209)=0,"CÓDIGO INVÁLIDO",IF(E209&lt;=0,"QUANTIDADE INVÁLIDA","OK")))))</f>
        <v/>
      </c>
    </row>
    <row r="210" spans="1:8">
      <c r="A210" s="14"/>
      <c r="B210" s="17"/>
      <c r="C210" s="14"/>
      <c r="D210" s="14"/>
      <c r="E210" s="15"/>
      <c r="F210" s="15"/>
      <c r="G210" s="18" t="str">
        <f t="shared" si="3"/>
        <v/>
      </c>
      <c r="H210" s="16" t="str">
        <f>IF(A210="","",IF(OR(B210="",C210="",D210="",E210=""),"INCOMPLETO",IF(COUNTIF($A$7:A210,A210)&gt;1,"N.º REPETIDO",IF(COUNTIF(Produtos!$A$7:$A$106,C210)=0,"CÓDIGO INVÁLIDO",IF(E210&lt;=0,"QUANTIDADE INVÁLIDA","OK")))))</f>
        <v/>
      </c>
    </row>
    <row r="211" spans="1:8">
      <c r="A211" s="14"/>
      <c r="B211" s="17"/>
      <c r="C211" s="14"/>
      <c r="D211" s="14"/>
      <c r="E211" s="15"/>
      <c r="F211" s="15"/>
      <c r="G211" s="18" t="str">
        <f t="shared" si="3"/>
        <v/>
      </c>
      <c r="H211" s="16" t="str">
        <f>IF(A211="","",IF(OR(B211="",C211="",D211="",E211=""),"INCOMPLETO",IF(COUNTIF($A$7:A211,A211)&gt;1,"N.º REPETIDO",IF(COUNTIF(Produtos!$A$7:$A$106,C211)=0,"CÓDIGO INVÁLIDO",IF(E211&lt;=0,"QUANTIDADE INVÁLIDA","OK")))))</f>
        <v/>
      </c>
    </row>
    <row r="212" spans="1:8">
      <c r="A212" s="14"/>
      <c r="B212" s="17"/>
      <c r="C212" s="14"/>
      <c r="D212" s="14"/>
      <c r="E212" s="15"/>
      <c r="F212" s="15"/>
      <c r="G212" s="18" t="str">
        <f t="shared" si="3"/>
        <v/>
      </c>
      <c r="H212" s="16" t="str">
        <f>IF(A212="","",IF(OR(B212="",C212="",D212="",E212=""),"INCOMPLETO",IF(COUNTIF($A$7:A212,A212)&gt;1,"N.º REPETIDO",IF(COUNTIF(Produtos!$A$7:$A$106,C212)=0,"CÓDIGO INVÁLIDO",IF(E212&lt;=0,"QUANTIDADE INVÁLIDA","OK")))))</f>
        <v/>
      </c>
    </row>
    <row r="213" spans="1:8">
      <c r="A213" s="14"/>
      <c r="B213" s="17"/>
      <c r="C213" s="14"/>
      <c r="D213" s="14"/>
      <c r="E213" s="15"/>
      <c r="F213" s="15"/>
      <c r="G213" s="18" t="str">
        <f t="shared" si="3"/>
        <v/>
      </c>
      <c r="H213" s="16" t="str">
        <f>IF(A213="","",IF(OR(B213="",C213="",D213="",E213=""),"INCOMPLETO",IF(COUNTIF($A$7:A213,A213)&gt;1,"N.º REPETIDO",IF(COUNTIF(Produtos!$A$7:$A$106,C213)=0,"CÓDIGO INVÁLIDO",IF(E213&lt;=0,"QUANTIDADE INVÁLIDA","OK")))))</f>
        <v/>
      </c>
    </row>
    <row r="214" spans="1:8">
      <c r="A214" s="14"/>
      <c r="B214" s="17"/>
      <c r="C214" s="14"/>
      <c r="D214" s="14"/>
      <c r="E214" s="15"/>
      <c r="F214" s="15"/>
      <c r="G214" s="18" t="str">
        <f t="shared" si="3"/>
        <v/>
      </c>
      <c r="H214" s="16" t="str">
        <f>IF(A214="","",IF(OR(B214="",C214="",D214="",E214=""),"INCOMPLETO",IF(COUNTIF($A$7:A214,A214)&gt;1,"N.º REPETIDO",IF(COUNTIF(Produtos!$A$7:$A$106,C214)=0,"CÓDIGO INVÁLIDO",IF(E214&lt;=0,"QUANTIDADE INVÁLIDA","OK")))))</f>
        <v/>
      </c>
    </row>
    <row r="215" spans="1:8">
      <c r="A215" s="14"/>
      <c r="B215" s="17"/>
      <c r="C215" s="14"/>
      <c r="D215" s="14"/>
      <c r="E215" s="15"/>
      <c r="F215" s="15"/>
      <c r="G215" s="18" t="str">
        <f t="shared" si="3"/>
        <v/>
      </c>
      <c r="H215" s="16" t="str">
        <f>IF(A215="","",IF(OR(B215="",C215="",D215="",E215=""),"INCOMPLETO",IF(COUNTIF($A$7:A215,A215)&gt;1,"N.º REPETIDO",IF(COUNTIF(Produtos!$A$7:$A$106,C215)=0,"CÓDIGO INVÁLIDO",IF(E215&lt;=0,"QUANTIDADE INVÁLIDA","OK")))))</f>
        <v/>
      </c>
    </row>
    <row r="216" spans="1:8">
      <c r="A216" s="14"/>
      <c r="B216" s="17"/>
      <c r="C216" s="14"/>
      <c r="D216" s="14"/>
      <c r="E216" s="15"/>
      <c r="F216" s="15"/>
      <c r="G216" s="18" t="str">
        <f t="shared" si="3"/>
        <v/>
      </c>
      <c r="H216" s="16" t="str">
        <f>IF(A216="","",IF(OR(B216="",C216="",D216="",E216=""),"INCOMPLETO",IF(COUNTIF($A$7:A216,A216)&gt;1,"N.º REPETIDO",IF(COUNTIF(Produtos!$A$7:$A$106,C216)=0,"CÓDIGO INVÁLIDO",IF(E216&lt;=0,"QUANTIDADE INVÁLIDA","OK")))))</f>
        <v/>
      </c>
    </row>
    <row r="217" spans="1:8">
      <c r="A217" s="14"/>
      <c r="B217" s="17"/>
      <c r="C217" s="14"/>
      <c r="D217" s="14"/>
      <c r="E217" s="15"/>
      <c r="F217" s="15"/>
      <c r="G217" s="18" t="str">
        <f t="shared" si="3"/>
        <v/>
      </c>
      <c r="H217" s="16" t="str">
        <f>IF(A217="","",IF(OR(B217="",C217="",D217="",E217=""),"INCOMPLETO",IF(COUNTIF($A$7:A217,A217)&gt;1,"N.º REPETIDO",IF(COUNTIF(Produtos!$A$7:$A$106,C217)=0,"CÓDIGO INVÁLIDO",IF(E217&lt;=0,"QUANTIDADE INVÁLIDA","OK")))))</f>
        <v/>
      </c>
    </row>
    <row r="218" spans="1:8">
      <c r="A218" s="14"/>
      <c r="B218" s="17"/>
      <c r="C218" s="14"/>
      <c r="D218" s="14"/>
      <c r="E218" s="15"/>
      <c r="F218" s="15"/>
      <c r="G218" s="18" t="str">
        <f t="shared" si="3"/>
        <v/>
      </c>
      <c r="H218" s="16" t="str">
        <f>IF(A218="","",IF(OR(B218="",C218="",D218="",E218=""),"INCOMPLETO",IF(COUNTIF($A$7:A218,A218)&gt;1,"N.º REPETIDO",IF(COUNTIF(Produtos!$A$7:$A$106,C218)=0,"CÓDIGO INVÁLIDO",IF(E218&lt;=0,"QUANTIDADE INVÁLIDA","OK")))))</f>
        <v/>
      </c>
    </row>
    <row r="219" spans="1:8">
      <c r="A219" s="14"/>
      <c r="B219" s="17"/>
      <c r="C219" s="14"/>
      <c r="D219" s="14"/>
      <c r="E219" s="15"/>
      <c r="F219" s="15"/>
      <c r="G219" s="18" t="str">
        <f t="shared" si="3"/>
        <v/>
      </c>
      <c r="H219" s="16" t="str">
        <f>IF(A219="","",IF(OR(B219="",C219="",D219="",E219=""),"INCOMPLETO",IF(COUNTIF($A$7:A219,A219)&gt;1,"N.º REPETIDO",IF(COUNTIF(Produtos!$A$7:$A$106,C219)=0,"CÓDIGO INVÁLIDO",IF(E219&lt;=0,"QUANTIDADE INVÁLIDA","OK")))))</f>
        <v/>
      </c>
    </row>
    <row r="220" spans="1:8">
      <c r="A220" s="14"/>
      <c r="B220" s="17"/>
      <c r="C220" s="14"/>
      <c r="D220" s="14"/>
      <c r="E220" s="15"/>
      <c r="F220" s="15"/>
      <c r="G220" s="18" t="str">
        <f t="shared" si="3"/>
        <v/>
      </c>
      <c r="H220" s="16" t="str">
        <f>IF(A220="","",IF(OR(B220="",C220="",D220="",E220=""),"INCOMPLETO",IF(COUNTIF($A$7:A220,A220)&gt;1,"N.º REPETIDO",IF(COUNTIF(Produtos!$A$7:$A$106,C220)=0,"CÓDIGO INVÁLIDO",IF(E220&lt;=0,"QUANTIDADE INVÁLIDA","OK")))))</f>
        <v/>
      </c>
    </row>
    <row r="221" spans="1:8">
      <c r="A221" s="14"/>
      <c r="B221" s="17"/>
      <c r="C221" s="14"/>
      <c r="D221" s="14"/>
      <c r="E221" s="15"/>
      <c r="F221" s="15"/>
      <c r="G221" s="18" t="str">
        <f t="shared" si="3"/>
        <v/>
      </c>
      <c r="H221" s="16" t="str">
        <f>IF(A221="","",IF(OR(B221="",C221="",D221="",E221=""),"INCOMPLETO",IF(COUNTIF($A$7:A221,A221)&gt;1,"N.º REPETIDO",IF(COUNTIF(Produtos!$A$7:$A$106,C221)=0,"CÓDIGO INVÁLIDO",IF(E221&lt;=0,"QUANTIDADE INVÁLIDA","OK")))))</f>
        <v/>
      </c>
    </row>
    <row r="222" spans="1:8">
      <c r="A222" s="14"/>
      <c r="B222" s="17"/>
      <c r="C222" s="14"/>
      <c r="D222" s="14"/>
      <c r="E222" s="15"/>
      <c r="F222" s="15"/>
      <c r="G222" s="18" t="str">
        <f t="shared" si="3"/>
        <v/>
      </c>
      <c r="H222" s="16" t="str">
        <f>IF(A222="","",IF(OR(B222="",C222="",D222="",E222=""),"INCOMPLETO",IF(COUNTIF($A$7:A222,A222)&gt;1,"N.º REPETIDO",IF(COUNTIF(Produtos!$A$7:$A$106,C222)=0,"CÓDIGO INVÁLIDO",IF(E222&lt;=0,"QUANTIDADE INVÁLIDA","OK")))))</f>
        <v/>
      </c>
    </row>
    <row r="223" spans="1:8">
      <c r="A223" s="14"/>
      <c r="B223" s="17"/>
      <c r="C223" s="14"/>
      <c r="D223" s="14"/>
      <c r="E223" s="15"/>
      <c r="F223" s="15"/>
      <c r="G223" s="18" t="str">
        <f t="shared" si="3"/>
        <v/>
      </c>
      <c r="H223" s="16" t="str">
        <f>IF(A223="","",IF(OR(B223="",C223="",D223="",E223=""),"INCOMPLETO",IF(COUNTIF($A$7:A223,A223)&gt;1,"N.º REPETIDO",IF(COUNTIF(Produtos!$A$7:$A$106,C223)=0,"CÓDIGO INVÁLIDO",IF(E223&lt;=0,"QUANTIDADE INVÁLIDA","OK")))))</f>
        <v/>
      </c>
    </row>
    <row r="224" spans="1:8">
      <c r="A224" s="14"/>
      <c r="B224" s="17"/>
      <c r="C224" s="14"/>
      <c r="D224" s="14"/>
      <c r="E224" s="15"/>
      <c r="F224" s="15"/>
      <c r="G224" s="18" t="str">
        <f t="shared" si="3"/>
        <v/>
      </c>
      <c r="H224" s="16" t="str">
        <f>IF(A224="","",IF(OR(B224="",C224="",D224="",E224=""),"INCOMPLETO",IF(COUNTIF($A$7:A224,A224)&gt;1,"N.º REPETIDO",IF(COUNTIF(Produtos!$A$7:$A$106,C224)=0,"CÓDIGO INVÁLIDO",IF(E224&lt;=0,"QUANTIDADE INVÁLIDA","OK")))))</f>
        <v/>
      </c>
    </row>
    <row r="225" spans="1:8">
      <c r="A225" s="14"/>
      <c r="B225" s="17"/>
      <c r="C225" s="14"/>
      <c r="D225" s="14"/>
      <c r="E225" s="15"/>
      <c r="F225" s="15"/>
      <c r="G225" s="18" t="str">
        <f t="shared" si="3"/>
        <v/>
      </c>
      <c r="H225" s="16" t="str">
        <f>IF(A225="","",IF(OR(B225="",C225="",D225="",E225=""),"INCOMPLETO",IF(COUNTIF($A$7:A225,A225)&gt;1,"N.º REPETIDO",IF(COUNTIF(Produtos!$A$7:$A$106,C225)=0,"CÓDIGO INVÁLIDO",IF(E225&lt;=0,"QUANTIDADE INVÁLIDA","OK")))))</f>
        <v/>
      </c>
    </row>
    <row r="226" spans="1:8">
      <c r="A226" s="14"/>
      <c r="B226" s="17"/>
      <c r="C226" s="14"/>
      <c r="D226" s="14"/>
      <c r="E226" s="15"/>
      <c r="F226" s="15"/>
      <c r="G226" s="18" t="str">
        <f t="shared" si="3"/>
        <v/>
      </c>
      <c r="H226" s="16" t="str">
        <f>IF(A226="","",IF(OR(B226="",C226="",D226="",E226=""),"INCOMPLETO",IF(COUNTIF($A$7:A226,A226)&gt;1,"N.º REPETIDO",IF(COUNTIF(Produtos!$A$7:$A$106,C226)=0,"CÓDIGO INVÁLIDO",IF(E226&lt;=0,"QUANTIDADE INVÁLIDA","OK")))))</f>
        <v/>
      </c>
    </row>
    <row r="227" spans="1:8">
      <c r="A227" s="14"/>
      <c r="B227" s="17"/>
      <c r="C227" s="14"/>
      <c r="D227" s="14"/>
      <c r="E227" s="15"/>
      <c r="F227" s="15"/>
      <c r="G227" s="18" t="str">
        <f t="shared" si="3"/>
        <v/>
      </c>
      <c r="H227" s="16" t="str">
        <f>IF(A227="","",IF(OR(B227="",C227="",D227="",E227=""),"INCOMPLETO",IF(COUNTIF($A$7:A227,A227)&gt;1,"N.º REPETIDO",IF(COUNTIF(Produtos!$A$7:$A$106,C227)=0,"CÓDIGO INVÁLIDO",IF(E227&lt;=0,"QUANTIDADE INVÁLIDA","OK")))))</f>
        <v/>
      </c>
    </row>
    <row r="228" spans="1:8">
      <c r="A228" s="14"/>
      <c r="B228" s="17"/>
      <c r="C228" s="14"/>
      <c r="D228" s="14"/>
      <c r="E228" s="15"/>
      <c r="F228" s="15"/>
      <c r="G228" s="18" t="str">
        <f t="shared" si="3"/>
        <v/>
      </c>
      <c r="H228" s="16" t="str">
        <f>IF(A228="","",IF(OR(B228="",C228="",D228="",E228=""),"INCOMPLETO",IF(COUNTIF($A$7:A228,A228)&gt;1,"N.º REPETIDO",IF(COUNTIF(Produtos!$A$7:$A$106,C228)=0,"CÓDIGO INVÁLIDO",IF(E228&lt;=0,"QUANTIDADE INVÁLIDA","OK")))))</f>
        <v/>
      </c>
    </row>
    <row r="229" spans="1:8">
      <c r="A229" s="14"/>
      <c r="B229" s="17"/>
      <c r="C229" s="14"/>
      <c r="D229" s="14"/>
      <c r="E229" s="15"/>
      <c r="F229" s="15"/>
      <c r="G229" s="18" t="str">
        <f t="shared" si="3"/>
        <v/>
      </c>
      <c r="H229" s="16" t="str">
        <f>IF(A229="","",IF(OR(B229="",C229="",D229="",E229=""),"INCOMPLETO",IF(COUNTIF($A$7:A229,A229)&gt;1,"N.º REPETIDO",IF(COUNTIF(Produtos!$A$7:$A$106,C229)=0,"CÓDIGO INVÁLIDO",IF(E229&lt;=0,"QUANTIDADE INVÁLIDA","OK")))))</f>
        <v/>
      </c>
    </row>
    <row r="230" spans="1:8">
      <c r="A230" s="14"/>
      <c r="B230" s="17"/>
      <c r="C230" s="14"/>
      <c r="D230" s="14"/>
      <c r="E230" s="15"/>
      <c r="F230" s="15"/>
      <c r="G230" s="18" t="str">
        <f t="shared" si="3"/>
        <v/>
      </c>
      <c r="H230" s="16" t="str">
        <f>IF(A230="","",IF(OR(B230="",C230="",D230="",E230=""),"INCOMPLETO",IF(COUNTIF($A$7:A230,A230)&gt;1,"N.º REPETIDO",IF(COUNTIF(Produtos!$A$7:$A$106,C230)=0,"CÓDIGO INVÁLIDO",IF(E230&lt;=0,"QUANTIDADE INVÁLIDA","OK")))))</f>
        <v/>
      </c>
    </row>
    <row r="231" spans="1:8">
      <c r="A231" s="14"/>
      <c r="B231" s="17"/>
      <c r="C231" s="14"/>
      <c r="D231" s="14"/>
      <c r="E231" s="15"/>
      <c r="F231" s="15"/>
      <c r="G231" s="18" t="str">
        <f t="shared" si="3"/>
        <v/>
      </c>
      <c r="H231" s="16" t="str">
        <f>IF(A231="","",IF(OR(B231="",C231="",D231="",E231=""),"INCOMPLETO",IF(COUNTIF($A$7:A231,A231)&gt;1,"N.º REPETIDO",IF(COUNTIF(Produtos!$A$7:$A$106,C231)=0,"CÓDIGO INVÁLIDO",IF(E231&lt;=0,"QUANTIDADE INVÁLIDA","OK")))))</f>
        <v/>
      </c>
    </row>
    <row r="232" spans="1:8">
      <c r="A232" s="14"/>
      <c r="B232" s="17"/>
      <c r="C232" s="14"/>
      <c r="D232" s="14"/>
      <c r="E232" s="15"/>
      <c r="F232" s="15"/>
      <c r="G232" s="18" t="str">
        <f t="shared" si="3"/>
        <v/>
      </c>
      <c r="H232" s="16" t="str">
        <f>IF(A232="","",IF(OR(B232="",C232="",D232="",E232=""),"INCOMPLETO",IF(COUNTIF($A$7:A232,A232)&gt;1,"N.º REPETIDO",IF(COUNTIF(Produtos!$A$7:$A$106,C232)=0,"CÓDIGO INVÁLIDO",IF(E232&lt;=0,"QUANTIDADE INVÁLIDA","OK")))))</f>
        <v/>
      </c>
    </row>
    <row r="233" spans="1:8">
      <c r="A233" s="14"/>
      <c r="B233" s="17"/>
      <c r="C233" s="14"/>
      <c r="D233" s="14"/>
      <c r="E233" s="15"/>
      <c r="F233" s="15"/>
      <c r="G233" s="18" t="str">
        <f t="shared" si="3"/>
        <v/>
      </c>
      <c r="H233" s="16" t="str">
        <f>IF(A233="","",IF(OR(B233="",C233="",D233="",E233=""),"INCOMPLETO",IF(COUNTIF($A$7:A233,A233)&gt;1,"N.º REPETIDO",IF(COUNTIF(Produtos!$A$7:$A$106,C233)=0,"CÓDIGO INVÁLIDO",IF(E233&lt;=0,"QUANTIDADE INVÁLIDA","OK")))))</f>
        <v/>
      </c>
    </row>
    <row r="234" spans="1:8">
      <c r="A234" s="14"/>
      <c r="B234" s="17"/>
      <c r="C234" s="14"/>
      <c r="D234" s="14"/>
      <c r="E234" s="15"/>
      <c r="F234" s="15"/>
      <c r="G234" s="18" t="str">
        <f t="shared" si="3"/>
        <v/>
      </c>
      <c r="H234" s="16" t="str">
        <f>IF(A234="","",IF(OR(B234="",C234="",D234="",E234=""),"INCOMPLETO",IF(COUNTIF($A$7:A234,A234)&gt;1,"N.º REPETIDO",IF(COUNTIF(Produtos!$A$7:$A$106,C234)=0,"CÓDIGO INVÁLIDO",IF(E234&lt;=0,"QUANTIDADE INVÁLIDA","OK")))))</f>
        <v/>
      </c>
    </row>
    <row r="235" spans="1:8">
      <c r="A235" s="14"/>
      <c r="B235" s="17"/>
      <c r="C235" s="14"/>
      <c r="D235" s="14"/>
      <c r="E235" s="15"/>
      <c r="F235" s="15"/>
      <c r="G235" s="18" t="str">
        <f t="shared" si="3"/>
        <v/>
      </c>
      <c r="H235" s="16" t="str">
        <f>IF(A235="","",IF(OR(B235="",C235="",D235="",E235=""),"INCOMPLETO",IF(COUNTIF($A$7:A235,A235)&gt;1,"N.º REPETIDO",IF(COUNTIF(Produtos!$A$7:$A$106,C235)=0,"CÓDIGO INVÁLIDO",IF(E235&lt;=0,"QUANTIDADE INVÁLIDA","OK")))))</f>
        <v/>
      </c>
    </row>
    <row r="236" spans="1:8">
      <c r="A236" s="14"/>
      <c r="B236" s="17"/>
      <c r="C236" s="14"/>
      <c r="D236" s="14"/>
      <c r="E236" s="15"/>
      <c r="F236" s="15"/>
      <c r="G236" s="18" t="str">
        <f t="shared" si="3"/>
        <v/>
      </c>
      <c r="H236" s="16" t="str">
        <f>IF(A236="","",IF(OR(B236="",C236="",D236="",E236=""),"INCOMPLETO",IF(COUNTIF($A$7:A236,A236)&gt;1,"N.º REPETIDO",IF(COUNTIF(Produtos!$A$7:$A$106,C236)=0,"CÓDIGO INVÁLIDO",IF(E236&lt;=0,"QUANTIDADE INVÁLIDA","OK")))))</f>
        <v/>
      </c>
    </row>
    <row r="237" spans="1:8">
      <c r="A237" s="14"/>
      <c r="B237" s="17"/>
      <c r="C237" s="14"/>
      <c r="D237" s="14"/>
      <c r="E237" s="15"/>
      <c r="F237" s="15"/>
      <c r="G237" s="18" t="str">
        <f t="shared" si="3"/>
        <v/>
      </c>
      <c r="H237" s="16" t="str">
        <f>IF(A237="","",IF(OR(B237="",C237="",D237="",E237=""),"INCOMPLETO",IF(COUNTIF($A$7:A237,A237)&gt;1,"N.º REPETIDO",IF(COUNTIF(Produtos!$A$7:$A$106,C237)=0,"CÓDIGO INVÁLIDO",IF(E237&lt;=0,"QUANTIDADE INVÁLIDA","OK")))))</f>
        <v/>
      </c>
    </row>
    <row r="238" spans="1:8">
      <c r="A238" s="14"/>
      <c r="B238" s="17"/>
      <c r="C238" s="14"/>
      <c r="D238" s="14"/>
      <c r="E238" s="15"/>
      <c r="F238" s="15"/>
      <c r="G238" s="18" t="str">
        <f t="shared" si="3"/>
        <v/>
      </c>
      <c r="H238" s="16" t="str">
        <f>IF(A238="","",IF(OR(B238="",C238="",D238="",E238=""),"INCOMPLETO",IF(COUNTIF($A$7:A238,A238)&gt;1,"N.º REPETIDO",IF(COUNTIF(Produtos!$A$7:$A$106,C238)=0,"CÓDIGO INVÁLIDO",IF(E238&lt;=0,"QUANTIDADE INVÁLIDA","OK")))))</f>
        <v/>
      </c>
    </row>
    <row r="239" spans="1:8">
      <c r="A239" s="14"/>
      <c r="B239" s="17"/>
      <c r="C239" s="14"/>
      <c r="D239" s="14"/>
      <c r="E239" s="15"/>
      <c r="F239" s="15"/>
      <c r="G239" s="18" t="str">
        <f t="shared" si="3"/>
        <v/>
      </c>
      <c r="H239" s="16" t="str">
        <f>IF(A239="","",IF(OR(B239="",C239="",D239="",E239=""),"INCOMPLETO",IF(COUNTIF($A$7:A239,A239)&gt;1,"N.º REPETIDO",IF(COUNTIF(Produtos!$A$7:$A$106,C239)=0,"CÓDIGO INVÁLIDO",IF(E239&lt;=0,"QUANTIDADE INVÁLIDA","OK")))))</f>
        <v/>
      </c>
    </row>
    <row r="240" spans="1:8">
      <c r="A240" s="14"/>
      <c r="B240" s="17"/>
      <c r="C240" s="14"/>
      <c r="D240" s="14"/>
      <c r="E240" s="15"/>
      <c r="F240" s="15"/>
      <c r="G240" s="18" t="str">
        <f t="shared" si="3"/>
        <v/>
      </c>
      <c r="H240" s="16" t="str">
        <f>IF(A240="","",IF(OR(B240="",C240="",D240="",E240=""),"INCOMPLETO",IF(COUNTIF($A$7:A240,A240)&gt;1,"N.º REPETIDO",IF(COUNTIF(Produtos!$A$7:$A$106,C240)=0,"CÓDIGO INVÁLIDO",IF(E240&lt;=0,"QUANTIDADE INVÁLIDA","OK")))))</f>
        <v/>
      </c>
    </row>
    <row r="241" spans="1:8">
      <c r="A241" s="14"/>
      <c r="B241" s="17"/>
      <c r="C241" s="14"/>
      <c r="D241" s="14"/>
      <c r="E241" s="15"/>
      <c r="F241" s="15"/>
      <c r="G241" s="18" t="str">
        <f t="shared" si="3"/>
        <v/>
      </c>
      <c r="H241" s="16" t="str">
        <f>IF(A241="","",IF(OR(B241="",C241="",D241="",E241=""),"INCOMPLETO",IF(COUNTIF($A$7:A241,A241)&gt;1,"N.º REPETIDO",IF(COUNTIF(Produtos!$A$7:$A$106,C241)=0,"CÓDIGO INVÁLIDO",IF(E241&lt;=0,"QUANTIDADE INVÁLIDA","OK")))))</f>
        <v/>
      </c>
    </row>
    <row r="242" spans="1:8">
      <c r="A242" s="14"/>
      <c r="B242" s="17"/>
      <c r="C242" s="14"/>
      <c r="D242" s="14"/>
      <c r="E242" s="15"/>
      <c r="F242" s="15"/>
      <c r="G242" s="18" t="str">
        <f t="shared" si="3"/>
        <v/>
      </c>
      <c r="H242" s="16" t="str">
        <f>IF(A242="","",IF(OR(B242="",C242="",D242="",E242=""),"INCOMPLETO",IF(COUNTIF($A$7:A242,A242)&gt;1,"N.º REPETIDO",IF(COUNTIF(Produtos!$A$7:$A$106,C242)=0,"CÓDIGO INVÁLIDO",IF(E242&lt;=0,"QUANTIDADE INVÁLIDA","OK")))))</f>
        <v/>
      </c>
    </row>
    <row r="243" spans="1:8">
      <c r="A243" s="14"/>
      <c r="B243" s="17"/>
      <c r="C243" s="14"/>
      <c r="D243" s="14"/>
      <c r="E243" s="15"/>
      <c r="F243" s="15"/>
      <c r="G243" s="18" t="str">
        <f t="shared" si="3"/>
        <v/>
      </c>
      <c r="H243" s="16" t="str">
        <f>IF(A243="","",IF(OR(B243="",C243="",D243="",E243=""),"INCOMPLETO",IF(COUNTIF($A$7:A243,A243)&gt;1,"N.º REPETIDO",IF(COUNTIF(Produtos!$A$7:$A$106,C243)=0,"CÓDIGO INVÁLIDO",IF(E243&lt;=0,"QUANTIDADE INVÁLIDA","OK")))))</f>
        <v/>
      </c>
    </row>
    <row r="244" spans="1:8">
      <c r="A244" s="14"/>
      <c r="B244" s="17"/>
      <c r="C244" s="14"/>
      <c r="D244" s="14"/>
      <c r="E244" s="15"/>
      <c r="F244" s="15"/>
      <c r="G244" s="18" t="str">
        <f t="shared" si="3"/>
        <v/>
      </c>
      <c r="H244" s="16" t="str">
        <f>IF(A244="","",IF(OR(B244="",C244="",D244="",E244=""),"INCOMPLETO",IF(COUNTIF($A$7:A244,A244)&gt;1,"N.º REPETIDO",IF(COUNTIF(Produtos!$A$7:$A$106,C244)=0,"CÓDIGO INVÁLIDO",IF(E244&lt;=0,"QUANTIDADE INVÁLIDA","OK")))))</f>
        <v/>
      </c>
    </row>
    <row r="245" spans="1:8">
      <c r="A245" s="14"/>
      <c r="B245" s="17"/>
      <c r="C245" s="14"/>
      <c r="D245" s="14"/>
      <c r="E245" s="15"/>
      <c r="F245" s="15"/>
      <c r="G245" s="18" t="str">
        <f t="shared" si="3"/>
        <v/>
      </c>
      <c r="H245" s="16" t="str">
        <f>IF(A245="","",IF(OR(B245="",C245="",D245="",E245=""),"INCOMPLETO",IF(COUNTIF($A$7:A245,A245)&gt;1,"N.º REPETIDO",IF(COUNTIF(Produtos!$A$7:$A$106,C245)=0,"CÓDIGO INVÁLIDO",IF(E245&lt;=0,"QUANTIDADE INVÁLIDA","OK")))))</f>
        <v/>
      </c>
    </row>
    <row r="246" spans="1:8">
      <c r="A246" s="14"/>
      <c r="B246" s="17"/>
      <c r="C246" s="14"/>
      <c r="D246" s="14"/>
      <c r="E246" s="15"/>
      <c r="F246" s="15"/>
      <c r="G246" s="18" t="str">
        <f t="shared" si="3"/>
        <v/>
      </c>
      <c r="H246" s="16" t="str">
        <f>IF(A246="","",IF(OR(B246="",C246="",D246="",E246=""),"INCOMPLETO",IF(COUNTIF($A$7:A246,A246)&gt;1,"N.º REPETIDO",IF(COUNTIF(Produtos!$A$7:$A$106,C246)=0,"CÓDIGO INVÁLIDO",IF(E246&lt;=0,"QUANTIDADE INVÁLIDA","OK")))))</f>
        <v/>
      </c>
    </row>
    <row r="247" spans="1:8">
      <c r="A247" s="14"/>
      <c r="B247" s="17"/>
      <c r="C247" s="14"/>
      <c r="D247" s="14"/>
      <c r="E247" s="15"/>
      <c r="F247" s="15"/>
      <c r="G247" s="18" t="str">
        <f t="shared" si="3"/>
        <v/>
      </c>
      <c r="H247" s="16" t="str">
        <f>IF(A247="","",IF(OR(B247="",C247="",D247="",E247=""),"INCOMPLETO",IF(COUNTIF($A$7:A247,A247)&gt;1,"N.º REPETIDO",IF(COUNTIF(Produtos!$A$7:$A$106,C247)=0,"CÓDIGO INVÁLIDO",IF(E247&lt;=0,"QUANTIDADE INVÁLIDA","OK")))))</f>
        <v/>
      </c>
    </row>
    <row r="248" spans="1:8">
      <c r="A248" s="14"/>
      <c r="B248" s="17"/>
      <c r="C248" s="14"/>
      <c r="D248" s="14"/>
      <c r="E248" s="15"/>
      <c r="F248" s="15"/>
      <c r="G248" s="18" t="str">
        <f t="shared" si="3"/>
        <v/>
      </c>
      <c r="H248" s="16" t="str">
        <f>IF(A248="","",IF(OR(B248="",C248="",D248="",E248=""),"INCOMPLETO",IF(COUNTIF($A$7:A248,A248)&gt;1,"N.º REPETIDO",IF(COUNTIF(Produtos!$A$7:$A$106,C248)=0,"CÓDIGO INVÁLIDO",IF(E248&lt;=0,"QUANTIDADE INVÁLIDA","OK")))))</f>
        <v/>
      </c>
    </row>
    <row r="249" spans="1:8">
      <c r="A249" s="14"/>
      <c r="B249" s="17"/>
      <c r="C249" s="14"/>
      <c r="D249" s="14"/>
      <c r="E249" s="15"/>
      <c r="F249" s="15"/>
      <c r="G249" s="18" t="str">
        <f t="shared" si="3"/>
        <v/>
      </c>
      <c r="H249" s="16" t="str">
        <f>IF(A249="","",IF(OR(B249="",C249="",D249="",E249=""),"INCOMPLETO",IF(COUNTIF($A$7:A249,A249)&gt;1,"N.º REPETIDO",IF(COUNTIF(Produtos!$A$7:$A$106,C249)=0,"CÓDIGO INVÁLIDO",IF(E249&lt;=0,"QUANTIDADE INVÁLIDA","OK")))))</f>
        <v/>
      </c>
    </row>
    <row r="250" spans="1:8">
      <c r="A250" s="14"/>
      <c r="B250" s="17"/>
      <c r="C250" s="14"/>
      <c r="D250" s="14"/>
      <c r="E250" s="15"/>
      <c r="F250" s="15"/>
      <c r="G250" s="18" t="str">
        <f t="shared" si="3"/>
        <v/>
      </c>
      <c r="H250" s="16" t="str">
        <f>IF(A250="","",IF(OR(B250="",C250="",D250="",E250=""),"INCOMPLETO",IF(COUNTIF($A$7:A250,A250)&gt;1,"N.º REPETIDO",IF(COUNTIF(Produtos!$A$7:$A$106,C250)=0,"CÓDIGO INVÁLIDO",IF(E250&lt;=0,"QUANTIDADE INVÁLIDA","OK")))))</f>
        <v/>
      </c>
    </row>
    <row r="251" spans="1:8">
      <c r="A251" s="14"/>
      <c r="B251" s="17"/>
      <c r="C251" s="14"/>
      <c r="D251" s="14"/>
      <c r="E251" s="15"/>
      <c r="F251" s="15"/>
      <c r="G251" s="18" t="str">
        <f t="shared" si="3"/>
        <v/>
      </c>
      <c r="H251" s="16" t="str">
        <f>IF(A251="","",IF(OR(B251="",C251="",D251="",E251=""),"INCOMPLETO",IF(COUNTIF($A$7:A251,A251)&gt;1,"N.º REPETIDO",IF(COUNTIF(Produtos!$A$7:$A$106,C251)=0,"CÓDIGO INVÁLIDO",IF(E251&lt;=0,"QUANTIDADE INVÁLIDA","OK")))))</f>
        <v/>
      </c>
    </row>
    <row r="252" spans="1:8">
      <c r="A252" s="14"/>
      <c r="B252" s="17"/>
      <c r="C252" s="14"/>
      <c r="D252" s="14"/>
      <c r="E252" s="15"/>
      <c r="F252" s="15"/>
      <c r="G252" s="18" t="str">
        <f t="shared" si="3"/>
        <v/>
      </c>
      <c r="H252" s="16" t="str">
        <f>IF(A252="","",IF(OR(B252="",C252="",D252="",E252=""),"INCOMPLETO",IF(COUNTIF($A$7:A252,A252)&gt;1,"N.º REPETIDO",IF(COUNTIF(Produtos!$A$7:$A$106,C252)=0,"CÓDIGO INVÁLIDO",IF(E252&lt;=0,"QUANTIDADE INVÁLIDA","OK")))))</f>
        <v/>
      </c>
    </row>
    <row r="253" spans="1:8">
      <c r="A253" s="14"/>
      <c r="B253" s="17"/>
      <c r="C253" s="14"/>
      <c r="D253" s="14"/>
      <c r="E253" s="15"/>
      <c r="F253" s="15"/>
      <c r="G253" s="18" t="str">
        <f t="shared" si="3"/>
        <v/>
      </c>
      <c r="H253" s="16" t="str">
        <f>IF(A253="","",IF(OR(B253="",C253="",D253="",E253=""),"INCOMPLETO",IF(COUNTIF($A$7:A253,A253)&gt;1,"N.º REPETIDO",IF(COUNTIF(Produtos!$A$7:$A$106,C253)=0,"CÓDIGO INVÁLIDO",IF(E253&lt;=0,"QUANTIDADE INVÁLIDA","OK")))))</f>
        <v/>
      </c>
    </row>
    <row r="254" spans="1:8">
      <c r="A254" s="14"/>
      <c r="B254" s="17"/>
      <c r="C254" s="14"/>
      <c r="D254" s="14"/>
      <c r="E254" s="15"/>
      <c r="F254" s="15"/>
      <c r="G254" s="18" t="str">
        <f t="shared" si="3"/>
        <v/>
      </c>
      <c r="H254" s="16" t="str">
        <f>IF(A254="","",IF(OR(B254="",C254="",D254="",E254=""),"INCOMPLETO",IF(COUNTIF($A$7:A254,A254)&gt;1,"N.º REPETIDO",IF(COUNTIF(Produtos!$A$7:$A$106,C254)=0,"CÓDIGO INVÁLIDO",IF(E254&lt;=0,"QUANTIDADE INVÁLIDA","OK")))))</f>
        <v/>
      </c>
    </row>
    <row r="255" spans="1:8">
      <c r="A255" s="14"/>
      <c r="B255" s="17"/>
      <c r="C255" s="14"/>
      <c r="D255" s="14"/>
      <c r="E255" s="15"/>
      <c r="F255" s="15"/>
      <c r="G255" s="18" t="str">
        <f t="shared" si="3"/>
        <v/>
      </c>
      <c r="H255" s="16" t="str">
        <f>IF(A255="","",IF(OR(B255="",C255="",D255="",E255=""),"INCOMPLETO",IF(COUNTIF($A$7:A255,A255)&gt;1,"N.º REPETIDO",IF(COUNTIF(Produtos!$A$7:$A$106,C255)=0,"CÓDIGO INVÁLIDO",IF(E255&lt;=0,"QUANTIDADE INVÁLIDA","OK")))))</f>
        <v/>
      </c>
    </row>
    <row r="256" spans="1:8">
      <c r="A256" s="14"/>
      <c r="B256" s="17"/>
      <c r="C256" s="14"/>
      <c r="D256" s="14"/>
      <c r="E256" s="15"/>
      <c r="F256" s="15"/>
      <c r="G256" s="18" t="str">
        <f t="shared" si="3"/>
        <v/>
      </c>
      <c r="H256" s="16" t="str">
        <f>IF(A256="","",IF(OR(B256="",C256="",D256="",E256=""),"INCOMPLETO",IF(COUNTIF($A$7:A256,A256)&gt;1,"N.º REPETIDO",IF(COUNTIF(Produtos!$A$7:$A$106,C256)=0,"CÓDIGO INVÁLIDO",IF(E256&lt;=0,"QUANTIDADE INVÁLIDA","OK")))))</f>
        <v/>
      </c>
    </row>
    <row r="257" spans="1:8">
      <c r="A257" s="14"/>
      <c r="B257" s="17"/>
      <c r="C257" s="14"/>
      <c r="D257" s="14"/>
      <c r="E257" s="15"/>
      <c r="F257" s="15"/>
      <c r="G257" s="18" t="str">
        <f t="shared" si="3"/>
        <v/>
      </c>
      <c r="H257" s="16" t="str">
        <f>IF(A257="","",IF(OR(B257="",C257="",D257="",E257=""),"INCOMPLETO",IF(COUNTIF($A$7:A257,A257)&gt;1,"N.º REPETIDO",IF(COUNTIF(Produtos!$A$7:$A$106,C257)=0,"CÓDIGO INVÁLIDO",IF(E257&lt;=0,"QUANTIDADE INVÁLIDA","OK")))))</f>
        <v/>
      </c>
    </row>
    <row r="258" spans="1:8">
      <c r="A258" s="14"/>
      <c r="B258" s="17"/>
      <c r="C258" s="14"/>
      <c r="D258" s="14"/>
      <c r="E258" s="15"/>
      <c r="F258" s="15"/>
      <c r="G258" s="18" t="str">
        <f t="shared" si="3"/>
        <v/>
      </c>
      <c r="H258" s="16" t="str">
        <f>IF(A258="","",IF(OR(B258="",C258="",D258="",E258=""),"INCOMPLETO",IF(COUNTIF($A$7:A258,A258)&gt;1,"N.º REPETIDO",IF(COUNTIF(Produtos!$A$7:$A$106,C258)=0,"CÓDIGO INVÁLIDO",IF(E258&lt;=0,"QUANTIDADE INVÁLIDA","OK")))))</f>
        <v/>
      </c>
    </row>
    <row r="259" spans="1:8">
      <c r="A259" s="14"/>
      <c r="B259" s="17"/>
      <c r="C259" s="14"/>
      <c r="D259" s="14"/>
      <c r="E259" s="15"/>
      <c r="F259" s="15"/>
      <c r="G259" s="18" t="str">
        <f t="shared" si="3"/>
        <v/>
      </c>
      <c r="H259" s="16" t="str">
        <f>IF(A259="","",IF(OR(B259="",C259="",D259="",E259=""),"INCOMPLETO",IF(COUNTIF($A$7:A259,A259)&gt;1,"N.º REPETIDO",IF(COUNTIF(Produtos!$A$7:$A$106,C259)=0,"CÓDIGO INVÁLIDO",IF(E259&lt;=0,"QUANTIDADE INVÁLIDA","OK")))))</f>
        <v/>
      </c>
    </row>
    <row r="260" spans="1:8">
      <c r="A260" s="14"/>
      <c r="B260" s="17"/>
      <c r="C260" s="14"/>
      <c r="D260" s="14"/>
      <c r="E260" s="15"/>
      <c r="F260" s="15"/>
      <c r="G260" s="18" t="str">
        <f t="shared" si="3"/>
        <v/>
      </c>
      <c r="H260" s="16" t="str">
        <f>IF(A260="","",IF(OR(B260="",C260="",D260="",E260=""),"INCOMPLETO",IF(COUNTIF($A$7:A260,A260)&gt;1,"N.º REPETIDO",IF(COUNTIF(Produtos!$A$7:$A$106,C260)=0,"CÓDIGO INVÁLIDO",IF(E260&lt;=0,"QUANTIDADE INVÁLIDA","OK")))))</f>
        <v/>
      </c>
    </row>
    <row r="261" spans="1:8">
      <c r="A261" s="14"/>
      <c r="B261" s="17"/>
      <c r="C261" s="14"/>
      <c r="D261" s="14"/>
      <c r="E261" s="15"/>
      <c r="F261" s="15"/>
      <c r="G261" s="18" t="str">
        <f t="shared" si="3"/>
        <v/>
      </c>
      <c r="H261" s="16" t="str">
        <f>IF(A261="","",IF(OR(B261="",C261="",D261="",E261=""),"INCOMPLETO",IF(COUNTIF($A$7:A261,A261)&gt;1,"N.º REPETIDO",IF(COUNTIF(Produtos!$A$7:$A$106,C261)=0,"CÓDIGO INVÁLIDO",IF(E261&lt;=0,"QUANTIDADE INVÁLIDA","OK")))))</f>
        <v/>
      </c>
    </row>
    <row r="262" spans="1:8">
      <c r="A262" s="14"/>
      <c r="B262" s="17"/>
      <c r="C262" s="14"/>
      <c r="D262" s="14"/>
      <c r="E262" s="15"/>
      <c r="F262" s="15"/>
      <c r="G262" s="18" t="str">
        <f t="shared" si="3"/>
        <v/>
      </c>
      <c r="H262" s="16" t="str">
        <f>IF(A262="","",IF(OR(B262="",C262="",D262="",E262=""),"INCOMPLETO",IF(COUNTIF($A$7:A262,A262)&gt;1,"N.º REPETIDO",IF(COUNTIF(Produtos!$A$7:$A$106,C262)=0,"CÓDIGO INVÁLIDO",IF(E262&lt;=0,"QUANTIDADE INVÁLIDA","OK")))))</f>
        <v/>
      </c>
    </row>
    <row r="263" spans="1:8">
      <c r="A263" s="14"/>
      <c r="B263" s="17"/>
      <c r="C263" s="14"/>
      <c r="D263" s="14"/>
      <c r="E263" s="15"/>
      <c r="F263" s="15"/>
      <c r="G263" s="18" t="str">
        <f t="shared" ref="G263:G306" si="4">IF(OR(C263="",D263="",E263=""),"",IF(D263="Entrada",E263,IF(D263="Saída",-E263,"")))</f>
        <v/>
      </c>
      <c r="H263" s="16" t="str">
        <f>IF(A263="","",IF(OR(B263="",C263="",D263="",E263=""),"INCOMPLETO",IF(COUNTIF($A$7:A263,A263)&gt;1,"N.º REPETIDO",IF(COUNTIF(Produtos!$A$7:$A$106,C263)=0,"CÓDIGO INVÁLIDO",IF(E263&lt;=0,"QUANTIDADE INVÁLIDA","OK")))))</f>
        <v/>
      </c>
    </row>
    <row r="264" spans="1:8">
      <c r="A264" s="14"/>
      <c r="B264" s="17"/>
      <c r="C264" s="14"/>
      <c r="D264" s="14"/>
      <c r="E264" s="15"/>
      <c r="F264" s="15"/>
      <c r="G264" s="18" t="str">
        <f t="shared" si="4"/>
        <v/>
      </c>
      <c r="H264" s="16" t="str">
        <f>IF(A264="","",IF(OR(B264="",C264="",D264="",E264=""),"INCOMPLETO",IF(COUNTIF($A$7:A264,A264)&gt;1,"N.º REPETIDO",IF(COUNTIF(Produtos!$A$7:$A$106,C264)=0,"CÓDIGO INVÁLIDO",IF(E264&lt;=0,"QUANTIDADE INVÁLIDA","OK")))))</f>
        <v/>
      </c>
    </row>
    <row r="265" spans="1:8">
      <c r="A265" s="14"/>
      <c r="B265" s="17"/>
      <c r="C265" s="14"/>
      <c r="D265" s="14"/>
      <c r="E265" s="15"/>
      <c r="F265" s="15"/>
      <c r="G265" s="18" t="str">
        <f t="shared" si="4"/>
        <v/>
      </c>
      <c r="H265" s="16" t="str">
        <f>IF(A265="","",IF(OR(B265="",C265="",D265="",E265=""),"INCOMPLETO",IF(COUNTIF($A$7:A265,A265)&gt;1,"N.º REPETIDO",IF(COUNTIF(Produtos!$A$7:$A$106,C265)=0,"CÓDIGO INVÁLIDO",IF(E265&lt;=0,"QUANTIDADE INVÁLIDA","OK")))))</f>
        <v/>
      </c>
    </row>
    <row r="266" spans="1:8">
      <c r="A266" s="14"/>
      <c r="B266" s="17"/>
      <c r="C266" s="14"/>
      <c r="D266" s="14"/>
      <c r="E266" s="15"/>
      <c r="F266" s="15"/>
      <c r="G266" s="18" t="str">
        <f t="shared" si="4"/>
        <v/>
      </c>
      <c r="H266" s="16" t="str">
        <f>IF(A266="","",IF(OR(B266="",C266="",D266="",E266=""),"INCOMPLETO",IF(COUNTIF($A$7:A266,A266)&gt;1,"N.º REPETIDO",IF(COUNTIF(Produtos!$A$7:$A$106,C266)=0,"CÓDIGO INVÁLIDO",IF(E266&lt;=0,"QUANTIDADE INVÁLIDA","OK")))))</f>
        <v/>
      </c>
    </row>
    <row r="267" spans="1:8">
      <c r="A267" s="14"/>
      <c r="B267" s="17"/>
      <c r="C267" s="14"/>
      <c r="D267" s="14"/>
      <c r="E267" s="15"/>
      <c r="F267" s="15"/>
      <c r="G267" s="18" t="str">
        <f t="shared" si="4"/>
        <v/>
      </c>
      <c r="H267" s="16" t="str">
        <f>IF(A267="","",IF(OR(B267="",C267="",D267="",E267=""),"INCOMPLETO",IF(COUNTIF($A$7:A267,A267)&gt;1,"N.º REPETIDO",IF(COUNTIF(Produtos!$A$7:$A$106,C267)=0,"CÓDIGO INVÁLIDO",IF(E267&lt;=0,"QUANTIDADE INVÁLIDA","OK")))))</f>
        <v/>
      </c>
    </row>
    <row r="268" spans="1:8">
      <c r="A268" s="14"/>
      <c r="B268" s="17"/>
      <c r="C268" s="14"/>
      <c r="D268" s="14"/>
      <c r="E268" s="15"/>
      <c r="F268" s="15"/>
      <c r="G268" s="18" t="str">
        <f t="shared" si="4"/>
        <v/>
      </c>
      <c r="H268" s="16" t="str">
        <f>IF(A268="","",IF(OR(B268="",C268="",D268="",E268=""),"INCOMPLETO",IF(COUNTIF($A$7:A268,A268)&gt;1,"N.º REPETIDO",IF(COUNTIF(Produtos!$A$7:$A$106,C268)=0,"CÓDIGO INVÁLIDO",IF(E268&lt;=0,"QUANTIDADE INVÁLIDA","OK")))))</f>
        <v/>
      </c>
    </row>
    <row r="269" spans="1:8">
      <c r="A269" s="14"/>
      <c r="B269" s="17"/>
      <c r="C269" s="14"/>
      <c r="D269" s="14"/>
      <c r="E269" s="15"/>
      <c r="F269" s="15"/>
      <c r="G269" s="18" t="str">
        <f t="shared" si="4"/>
        <v/>
      </c>
      <c r="H269" s="16" t="str">
        <f>IF(A269="","",IF(OR(B269="",C269="",D269="",E269=""),"INCOMPLETO",IF(COUNTIF($A$7:A269,A269)&gt;1,"N.º REPETIDO",IF(COUNTIF(Produtos!$A$7:$A$106,C269)=0,"CÓDIGO INVÁLIDO",IF(E269&lt;=0,"QUANTIDADE INVÁLIDA","OK")))))</f>
        <v/>
      </c>
    </row>
    <row r="270" spans="1:8">
      <c r="A270" s="14"/>
      <c r="B270" s="17"/>
      <c r="C270" s="14"/>
      <c r="D270" s="14"/>
      <c r="E270" s="15"/>
      <c r="F270" s="15"/>
      <c r="G270" s="18" t="str">
        <f t="shared" si="4"/>
        <v/>
      </c>
      <c r="H270" s="16" t="str">
        <f>IF(A270="","",IF(OR(B270="",C270="",D270="",E270=""),"INCOMPLETO",IF(COUNTIF($A$7:A270,A270)&gt;1,"N.º REPETIDO",IF(COUNTIF(Produtos!$A$7:$A$106,C270)=0,"CÓDIGO INVÁLIDO",IF(E270&lt;=0,"QUANTIDADE INVÁLIDA","OK")))))</f>
        <v/>
      </c>
    </row>
    <row r="271" spans="1:8">
      <c r="A271" s="14"/>
      <c r="B271" s="17"/>
      <c r="C271" s="14"/>
      <c r="D271" s="14"/>
      <c r="E271" s="15"/>
      <c r="F271" s="15"/>
      <c r="G271" s="18" t="str">
        <f t="shared" si="4"/>
        <v/>
      </c>
      <c r="H271" s="16" t="str">
        <f>IF(A271="","",IF(OR(B271="",C271="",D271="",E271=""),"INCOMPLETO",IF(COUNTIF($A$7:A271,A271)&gt;1,"N.º REPETIDO",IF(COUNTIF(Produtos!$A$7:$A$106,C271)=0,"CÓDIGO INVÁLIDO",IF(E271&lt;=0,"QUANTIDADE INVÁLIDA","OK")))))</f>
        <v/>
      </c>
    </row>
    <row r="272" spans="1:8">
      <c r="A272" s="14"/>
      <c r="B272" s="17"/>
      <c r="C272" s="14"/>
      <c r="D272" s="14"/>
      <c r="E272" s="15"/>
      <c r="F272" s="15"/>
      <c r="G272" s="18" t="str">
        <f t="shared" si="4"/>
        <v/>
      </c>
      <c r="H272" s="16" t="str">
        <f>IF(A272="","",IF(OR(B272="",C272="",D272="",E272=""),"INCOMPLETO",IF(COUNTIF($A$7:A272,A272)&gt;1,"N.º REPETIDO",IF(COUNTIF(Produtos!$A$7:$A$106,C272)=0,"CÓDIGO INVÁLIDO",IF(E272&lt;=0,"QUANTIDADE INVÁLIDA","OK")))))</f>
        <v/>
      </c>
    </row>
    <row r="273" spans="1:8">
      <c r="A273" s="14"/>
      <c r="B273" s="17"/>
      <c r="C273" s="14"/>
      <c r="D273" s="14"/>
      <c r="E273" s="15"/>
      <c r="F273" s="15"/>
      <c r="G273" s="18" t="str">
        <f t="shared" si="4"/>
        <v/>
      </c>
      <c r="H273" s="16" t="str">
        <f>IF(A273="","",IF(OR(B273="",C273="",D273="",E273=""),"INCOMPLETO",IF(COUNTIF($A$7:A273,A273)&gt;1,"N.º REPETIDO",IF(COUNTIF(Produtos!$A$7:$A$106,C273)=0,"CÓDIGO INVÁLIDO",IF(E273&lt;=0,"QUANTIDADE INVÁLIDA","OK")))))</f>
        <v/>
      </c>
    </row>
    <row r="274" spans="1:8">
      <c r="A274" s="14"/>
      <c r="B274" s="17"/>
      <c r="C274" s="14"/>
      <c r="D274" s="14"/>
      <c r="E274" s="15"/>
      <c r="F274" s="15"/>
      <c r="G274" s="18" t="str">
        <f t="shared" si="4"/>
        <v/>
      </c>
      <c r="H274" s="16" t="str">
        <f>IF(A274="","",IF(OR(B274="",C274="",D274="",E274=""),"INCOMPLETO",IF(COUNTIF($A$7:A274,A274)&gt;1,"N.º REPETIDO",IF(COUNTIF(Produtos!$A$7:$A$106,C274)=0,"CÓDIGO INVÁLIDO",IF(E274&lt;=0,"QUANTIDADE INVÁLIDA","OK")))))</f>
        <v/>
      </c>
    </row>
    <row r="275" spans="1:8">
      <c r="A275" s="14"/>
      <c r="B275" s="17"/>
      <c r="C275" s="14"/>
      <c r="D275" s="14"/>
      <c r="E275" s="15"/>
      <c r="F275" s="15"/>
      <c r="G275" s="18" t="str">
        <f t="shared" si="4"/>
        <v/>
      </c>
      <c r="H275" s="16" t="str">
        <f>IF(A275="","",IF(OR(B275="",C275="",D275="",E275=""),"INCOMPLETO",IF(COUNTIF($A$7:A275,A275)&gt;1,"N.º REPETIDO",IF(COUNTIF(Produtos!$A$7:$A$106,C275)=0,"CÓDIGO INVÁLIDO",IF(E275&lt;=0,"QUANTIDADE INVÁLIDA","OK")))))</f>
        <v/>
      </c>
    </row>
    <row r="276" spans="1:8">
      <c r="A276" s="14"/>
      <c r="B276" s="17"/>
      <c r="C276" s="14"/>
      <c r="D276" s="14"/>
      <c r="E276" s="15"/>
      <c r="F276" s="15"/>
      <c r="G276" s="18" t="str">
        <f t="shared" si="4"/>
        <v/>
      </c>
      <c r="H276" s="16" t="str">
        <f>IF(A276="","",IF(OR(B276="",C276="",D276="",E276=""),"INCOMPLETO",IF(COUNTIF($A$7:A276,A276)&gt;1,"N.º REPETIDO",IF(COUNTIF(Produtos!$A$7:$A$106,C276)=0,"CÓDIGO INVÁLIDO",IF(E276&lt;=0,"QUANTIDADE INVÁLIDA","OK")))))</f>
        <v/>
      </c>
    </row>
    <row r="277" spans="1:8">
      <c r="A277" s="14"/>
      <c r="B277" s="17"/>
      <c r="C277" s="14"/>
      <c r="D277" s="14"/>
      <c r="E277" s="15"/>
      <c r="F277" s="15"/>
      <c r="G277" s="18" t="str">
        <f t="shared" si="4"/>
        <v/>
      </c>
      <c r="H277" s="16" t="str">
        <f>IF(A277="","",IF(OR(B277="",C277="",D277="",E277=""),"INCOMPLETO",IF(COUNTIF($A$7:A277,A277)&gt;1,"N.º REPETIDO",IF(COUNTIF(Produtos!$A$7:$A$106,C277)=0,"CÓDIGO INVÁLIDO",IF(E277&lt;=0,"QUANTIDADE INVÁLIDA","OK")))))</f>
        <v/>
      </c>
    </row>
    <row r="278" spans="1:8">
      <c r="A278" s="14"/>
      <c r="B278" s="17"/>
      <c r="C278" s="14"/>
      <c r="D278" s="14"/>
      <c r="E278" s="15"/>
      <c r="F278" s="15"/>
      <c r="G278" s="18" t="str">
        <f t="shared" si="4"/>
        <v/>
      </c>
      <c r="H278" s="16" t="str">
        <f>IF(A278="","",IF(OR(B278="",C278="",D278="",E278=""),"INCOMPLETO",IF(COUNTIF($A$7:A278,A278)&gt;1,"N.º REPETIDO",IF(COUNTIF(Produtos!$A$7:$A$106,C278)=0,"CÓDIGO INVÁLIDO",IF(E278&lt;=0,"QUANTIDADE INVÁLIDA","OK")))))</f>
        <v/>
      </c>
    </row>
    <row r="279" spans="1:8">
      <c r="A279" s="14"/>
      <c r="B279" s="17"/>
      <c r="C279" s="14"/>
      <c r="D279" s="14"/>
      <c r="E279" s="15"/>
      <c r="F279" s="15"/>
      <c r="G279" s="18" t="str">
        <f t="shared" si="4"/>
        <v/>
      </c>
      <c r="H279" s="16" t="str">
        <f>IF(A279="","",IF(OR(B279="",C279="",D279="",E279=""),"INCOMPLETO",IF(COUNTIF($A$7:A279,A279)&gt;1,"N.º REPETIDO",IF(COUNTIF(Produtos!$A$7:$A$106,C279)=0,"CÓDIGO INVÁLIDO",IF(E279&lt;=0,"QUANTIDADE INVÁLIDA","OK")))))</f>
        <v/>
      </c>
    </row>
    <row r="280" spans="1:8">
      <c r="A280" s="14"/>
      <c r="B280" s="17"/>
      <c r="C280" s="14"/>
      <c r="D280" s="14"/>
      <c r="E280" s="15"/>
      <c r="F280" s="15"/>
      <c r="G280" s="18" t="str">
        <f t="shared" si="4"/>
        <v/>
      </c>
      <c r="H280" s="16" t="str">
        <f>IF(A280="","",IF(OR(B280="",C280="",D280="",E280=""),"INCOMPLETO",IF(COUNTIF($A$7:A280,A280)&gt;1,"N.º REPETIDO",IF(COUNTIF(Produtos!$A$7:$A$106,C280)=0,"CÓDIGO INVÁLIDO",IF(E280&lt;=0,"QUANTIDADE INVÁLIDA","OK")))))</f>
        <v/>
      </c>
    </row>
    <row r="281" spans="1:8">
      <c r="A281" s="14"/>
      <c r="B281" s="17"/>
      <c r="C281" s="14"/>
      <c r="D281" s="14"/>
      <c r="E281" s="15"/>
      <c r="F281" s="15"/>
      <c r="G281" s="18" t="str">
        <f t="shared" si="4"/>
        <v/>
      </c>
      <c r="H281" s="16" t="str">
        <f>IF(A281="","",IF(OR(B281="",C281="",D281="",E281=""),"INCOMPLETO",IF(COUNTIF($A$7:A281,A281)&gt;1,"N.º REPETIDO",IF(COUNTIF(Produtos!$A$7:$A$106,C281)=0,"CÓDIGO INVÁLIDO",IF(E281&lt;=0,"QUANTIDADE INVÁLIDA","OK")))))</f>
        <v/>
      </c>
    </row>
    <row r="282" spans="1:8">
      <c r="A282" s="14"/>
      <c r="B282" s="17"/>
      <c r="C282" s="14"/>
      <c r="D282" s="14"/>
      <c r="E282" s="15"/>
      <c r="F282" s="15"/>
      <c r="G282" s="18" t="str">
        <f t="shared" si="4"/>
        <v/>
      </c>
      <c r="H282" s="16" t="str">
        <f>IF(A282="","",IF(OR(B282="",C282="",D282="",E282=""),"INCOMPLETO",IF(COUNTIF($A$7:A282,A282)&gt;1,"N.º REPETIDO",IF(COUNTIF(Produtos!$A$7:$A$106,C282)=0,"CÓDIGO INVÁLIDO",IF(E282&lt;=0,"QUANTIDADE INVÁLIDA","OK")))))</f>
        <v/>
      </c>
    </row>
    <row r="283" spans="1:8">
      <c r="A283" s="14"/>
      <c r="B283" s="17"/>
      <c r="C283" s="14"/>
      <c r="D283" s="14"/>
      <c r="E283" s="15"/>
      <c r="F283" s="15"/>
      <c r="G283" s="18" t="str">
        <f t="shared" si="4"/>
        <v/>
      </c>
      <c r="H283" s="16" t="str">
        <f>IF(A283="","",IF(OR(B283="",C283="",D283="",E283=""),"INCOMPLETO",IF(COUNTIF($A$7:A283,A283)&gt;1,"N.º REPETIDO",IF(COUNTIF(Produtos!$A$7:$A$106,C283)=0,"CÓDIGO INVÁLIDO",IF(E283&lt;=0,"QUANTIDADE INVÁLIDA","OK")))))</f>
        <v/>
      </c>
    </row>
    <row r="284" spans="1:8">
      <c r="A284" s="14"/>
      <c r="B284" s="17"/>
      <c r="C284" s="14"/>
      <c r="D284" s="14"/>
      <c r="E284" s="15"/>
      <c r="F284" s="15"/>
      <c r="G284" s="18" t="str">
        <f t="shared" si="4"/>
        <v/>
      </c>
      <c r="H284" s="16" t="str">
        <f>IF(A284="","",IF(OR(B284="",C284="",D284="",E284=""),"INCOMPLETO",IF(COUNTIF($A$7:A284,A284)&gt;1,"N.º REPETIDO",IF(COUNTIF(Produtos!$A$7:$A$106,C284)=0,"CÓDIGO INVÁLIDO",IF(E284&lt;=0,"QUANTIDADE INVÁLIDA","OK")))))</f>
        <v/>
      </c>
    </row>
    <row r="285" spans="1:8">
      <c r="A285" s="14"/>
      <c r="B285" s="17"/>
      <c r="C285" s="14"/>
      <c r="D285" s="14"/>
      <c r="E285" s="15"/>
      <c r="F285" s="15"/>
      <c r="G285" s="18" t="str">
        <f t="shared" si="4"/>
        <v/>
      </c>
      <c r="H285" s="16" t="str">
        <f>IF(A285="","",IF(OR(B285="",C285="",D285="",E285=""),"INCOMPLETO",IF(COUNTIF($A$7:A285,A285)&gt;1,"N.º REPETIDO",IF(COUNTIF(Produtos!$A$7:$A$106,C285)=0,"CÓDIGO INVÁLIDO",IF(E285&lt;=0,"QUANTIDADE INVÁLIDA","OK")))))</f>
        <v/>
      </c>
    </row>
    <row r="286" spans="1:8">
      <c r="A286" s="14"/>
      <c r="B286" s="17"/>
      <c r="C286" s="14"/>
      <c r="D286" s="14"/>
      <c r="E286" s="15"/>
      <c r="F286" s="15"/>
      <c r="G286" s="18" t="str">
        <f t="shared" si="4"/>
        <v/>
      </c>
      <c r="H286" s="16" t="str">
        <f>IF(A286="","",IF(OR(B286="",C286="",D286="",E286=""),"INCOMPLETO",IF(COUNTIF($A$7:A286,A286)&gt;1,"N.º REPETIDO",IF(COUNTIF(Produtos!$A$7:$A$106,C286)=0,"CÓDIGO INVÁLIDO",IF(E286&lt;=0,"QUANTIDADE INVÁLIDA","OK")))))</f>
        <v/>
      </c>
    </row>
    <row r="287" spans="1:8">
      <c r="A287" s="14"/>
      <c r="B287" s="17"/>
      <c r="C287" s="14"/>
      <c r="D287" s="14"/>
      <c r="E287" s="15"/>
      <c r="F287" s="15"/>
      <c r="G287" s="18" t="str">
        <f t="shared" si="4"/>
        <v/>
      </c>
      <c r="H287" s="16" t="str">
        <f>IF(A287="","",IF(OR(B287="",C287="",D287="",E287=""),"INCOMPLETO",IF(COUNTIF($A$7:A287,A287)&gt;1,"N.º REPETIDO",IF(COUNTIF(Produtos!$A$7:$A$106,C287)=0,"CÓDIGO INVÁLIDO",IF(E287&lt;=0,"QUANTIDADE INVÁLIDA","OK")))))</f>
        <v/>
      </c>
    </row>
    <row r="288" spans="1:8">
      <c r="A288" s="14"/>
      <c r="B288" s="17"/>
      <c r="C288" s="14"/>
      <c r="D288" s="14"/>
      <c r="E288" s="15"/>
      <c r="F288" s="15"/>
      <c r="G288" s="18" t="str">
        <f t="shared" si="4"/>
        <v/>
      </c>
      <c r="H288" s="16" t="str">
        <f>IF(A288="","",IF(OR(B288="",C288="",D288="",E288=""),"INCOMPLETO",IF(COUNTIF($A$7:A288,A288)&gt;1,"N.º REPETIDO",IF(COUNTIF(Produtos!$A$7:$A$106,C288)=0,"CÓDIGO INVÁLIDO",IF(E288&lt;=0,"QUANTIDADE INVÁLIDA","OK")))))</f>
        <v/>
      </c>
    </row>
    <row r="289" spans="1:8">
      <c r="A289" s="14"/>
      <c r="B289" s="17"/>
      <c r="C289" s="14"/>
      <c r="D289" s="14"/>
      <c r="E289" s="15"/>
      <c r="F289" s="15"/>
      <c r="G289" s="18" t="str">
        <f t="shared" si="4"/>
        <v/>
      </c>
      <c r="H289" s="16" t="str">
        <f>IF(A289="","",IF(OR(B289="",C289="",D289="",E289=""),"INCOMPLETO",IF(COUNTIF($A$7:A289,A289)&gt;1,"N.º REPETIDO",IF(COUNTIF(Produtos!$A$7:$A$106,C289)=0,"CÓDIGO INVÁLIDO",IF(E289&lt;=0,"QUANTIDADE INVÁLIDA","OK")))))</f>
        <v/>
      </c>
    </row>
    <row r="290" spans="1:8">
      <c r="A290" s="14"/>
      <c r="B290" s="17"/>
      <c r="C290" s="14"/>
      <c r="D290" s="14"/>
      <c r="E290" s="15"/>
      <c r="F290" s="15"/>
      <c r="G290" s="18" t="str">
        <f t="shared" si="4"/>
        <v/>
      </c>
      <c r="H290" s="16" t="str">
        <f>IF(A290="","",IF(OR(B290="",C290="",D290="",E290=""),"INCOMPLETO",IF(COUNTIF($A$7:A290,A290)&gt;1,"N.º REPETIDO",IF(COUNTIF(Produtos!$A$7:$A$106,C290)=0,"CÓDIGO INVÁLIDO",IF(E290&lt;=0,"QUANTIDADE INVÁLIDA","OK")))))</f>
        <v/>
      </c>
    </row>
    <row r="291" spans="1:8">
      <c r="A291" s="14"/>
      <c r="B291" s="17"/>
      <c r="C291" s="14"/>
      <c r="D291" s="14"/>
      <c r="E291" s="15"/>
      <c r="F291" s="15"/>
      <c r="G291" s="18" t="str">
        <f t="shared" si="4"/>
        <v/>
      </c>
      <c r="H291" s="16" t="str">
        <f>IF(A291="","",IF(OR(B291="",C291="",D291="",E291=""),"INCOMPLETO",IF(COUNTIF($A$7:A291,A291)&gt;1,"N.º REPETIDO",IF(COUNTIF(Produtos!$A$7:$A$106,C291)=0,"CÓDIGO INVÁLIDO",IF(E291&lt;=0,"QUANTIDADE INVÁLIDA","OK")))))</f>
        <v/>
      </c>
    </row>
    <row r="292" spans="1:8">
      <c r="A292" s="14"/>
      <c r="B292" s="17"/>
      <c r="C292" s="14"/>
      <c r="D292" s="14"/>
      <c r="E292" s="15"/>
      <c r="F292" s="15"/>
      <c r="G292" s="18" t="str">
        <f t="shared" si="4"/>
        <v/>
      </c>
      <c r="H292" s="16" t="str">
        <f>IF(A292="","",IF(OR(B292="",C292="",D292="",E292=""),"INCOMPLETO",IF(COUNTIF($A$7:A292,A292)&gt;1,"N.º REPETIDO",IF(COUNTIF(Produtos!$A$7:$A$106,C292)=0,"CÓDIGO INVÁLIDO",IF(E292&lt;=0,"QUANTIDADE INVÁLIDA","OK")))))</f>
        <v/>
      </c>
    </row>
    <row r="293" spans="1:8">
      <c r="A293" s="14"/>
      <c r="B293" s="17"/>
      <c r="C293" s="14"/>
      <c r="D293" s="14"/>
      <c r="E293" s="15"/>
      <c r="F293" s="15"/>
      <c r="G293" s="18" t="str">
        <f t="shared" si="4"/>
        <v/>
      </c>
      <c r="H293" s="16" t="str">
        <f>IF(A293="","",IF(OR(B293="",C293="",D293="",E293=""),"INCOMPLETO",IF(COUNTIF($A$7:A293,A293)&gt;1,"N.º REPETIDO",IF(COUNTIF(Produtos!$A$7:$A$106,C293)=0,"CÓDIGO INVÁLIDO",IF(E293&lt;=0,"QUANTIDADE INVÁLIDA","OK")))))</f>
        <v/>
      </c>
    </row>
    <row r="294" spans="1:8">
      <c r="A294" s="14"/>
      <c r="B294" s="17"/>
      <c r="C294" s="14"/>
      <c r="D294" s="14"/>
      <c r="E294" s="15"/>
      <c r="F294" s="15"/>
      <c r="G294" s="18" t="str">
        <f t="shared" si="4"/>
        <v/>
      </c>
      <c r="H294" s="16" t="str">
        <f>IF(A294="","",IF(OR(B294="",C294="",D294="",E294=""),"INCOMPLETO",IF(COUNTIF($A$7:A294,A294)&gt;1,"N.º REPETIDO",IF(COUNTIF(Produtos!$A$7:$A$106,C294)=0,"CÓDIGO INVÁLIDO",IF(E294&lt;=0,"QUANTIDADE INVÁLIDA","OK")))))</f>
        <v/>
      </c>
    </row>
    <row r="295" spans="1:8">
      <c r="A295" s="14"/>
      <c r="B295" s="17"/>
      <c r="C295" s="14"/>
      <c r="D295" s="14"/>
      <c r="E295" s="15"/>
      <c r="F295" s="15"/>
      <c r="G295" s="18" t="str">
        <f t="shared" si="4"/>
        <v/>
      </c>
      <c r="H295" s="16" t="str">
        <f>IF(A295="","",IF(OR(B295="",C295="",D295="",E295=""),"INCOMPLETO",IF(COUNTIF($A$7:A295,A295)&gt;1,"N.º REPETIDO",IF(COUNTIF(Produtos!$A$7:$A$106,C295)=0,"CÓDIGO INVÁLIDO",IF(E295&lt;=0,"QUANTIDADE INVÁLIDA","OK")))))</f>
        <v/>
      </c>
    </row>
    <row r="296" spans="1:8">
      <c r="A296" s="14"/>
      <c r="B296" s="17"/>
      <c r="C296" s="14"/>
      <c r="D296" s="14"/>
      <c r="E296" s="15"/>
      <c r="F296" s="15"/>
      <c r="G296" s="18" t="str">
        <f t="shared" si="4"/>
        <v/>
      </c>
      <c r="H296" s="16" t="str">
        <f>IF(A296="","",IF(OR(B296="",C296="",D296="",E296=""),"INCOMPLETO",IF(COUNTIF($A$7:A296,A296)&gt;1,"N.º REPETIDO",IF(COUNTIF(Produtos!$A$7:$A$106,C296)=0,"CÓDIGO INVÁLIDO",IF(E296&lt;=0,"QUANTIDADE INVÁLIDA","OK")))))</f>
        <v/>
      </c>
    </row>
    <row r="297" spans="1:8">
      <c r="A297" s="14"/>
      <c r="B297" s="17"/>
      <c r="C297" s="14"/>
      <c r="D297" s="14"/>
      <c r="E297" s="15"/>
      <c r="F297" s="15"/>
      <c r="G297" s="18" t="str">
        <f t="shared" si="4"/>
        <v/>
      </c>
      <c r="H297" s="16" t="str">
        <f>IF(A297="","",IF(OR(B297="",C297="",D297="",E297=""),"INCOMPLETO",IF(COUNTIF($A$7:A297,A297)&gt;1,"N.º REPETIDO",IF(COUNTIF(Produtos!$A$7:$A$106,C297)=0,"CÓDIGO INVÁLIDO",IF(E297&lt;=0,"QUANTIDADE INVÁLIDA","OK")))))</f>
        <v/>
      </c>
    </row>
    <row r="298" spans="1:8">
      <c r="A298" s="14"/>
      <c r="B298" s="17"/>
      <c r="C298" s="14"/>
      <c r="D298" s="14"/>
      <c r="E298" s="15"/>
      <c r="F298" s="15"/>
      <c r="G298" s="18" t="str">
        <f t="shared" si="4"/>
        <v/>
      </c>
      <c r="H298" s="16" t="str">
        <f>IF(A298="","",IF(OR(B298="",C298="",D298="",E298=""),"INCOMPLETO",IF(COUNTIF($A$7:A298,A298)&gt;1,"N.º REPETIDO",IF(COUNTIF(Produtos!$A$7:$A$106,C298)=0,"CÓDIGO INVÁLIDO",IF(E298&lt;=0,"QUANTIDADE INVÁLIDA","OK")))))</f>
        <v/>
      </c>
    </row>
    <row r="299" spans="1:8">
      <c r="A299" s="14"/>
      <c r="B299" s="17"/>
      <c r="C299" s="14"/>
      <c r="D299" s="14"/>
      <c r="E299" s="15"/>
      <c r="F299" s="15"/>
      <c r="G299" s="18" t="str">
        <f t="shared" si="4"/>
        <v/>
      </c>
      <c r="H299" s="16" t="str">
        <f>IF(A299="","",IF(OR(B299="",C299="",D299="",E299=""),"INCOMPLETO",IF(COUNTIF($A$7:A299,A299)&gt;1,"N.º REPETIDO",IF(COUNTIF(Produtos!$A$7:$A$106,C299)=0,"CÓDIGO INVÁLIDO",IF(E299&lt;=0,"QUANTIDADE INVÁLIDA","OK")))))</f>
        <v/>
      </c>
    </row>
    <row r="300" spans="1:8">
      <c r="A300" s="14"/>
      <c r="B300" s="17"/>
      <c r="C300" s="14"/>
      <c r="D300" s="14"/>
      <c r="E300" s="15"/>
      <c r="F300" s="15"/>
      <c r="G300" s="18" t="str">
        <f t="shared" si="4"/>
        <v/>
      </c>
      <c r="H300" s="16" t="str">
        <f>IF(A300="","",IF(OR(B300="",C300="",D300="",E300=""),"INCOMPLETO",IF(COUNTIF($A$7:A300,A300)&gt;1,"N.º REPETIDO",IF(COUNTIF(Produtos!$A$7:$A$106,C300)=0,"CÓDIGO INVÁLIDO",IF(E300&lt;=0,"QUANTIDADE INVÁLIDA","OK")))))</f>
        <v/>
      </c>
    </row>
    <row r="301" spans="1:8">
      <c r="A301" s="14"/>
      <c r="B301" s="17"/>
      <c r="C301" s="14"/>
      <c r="D301" s="14"/>
      <c r="E301" s="15"/>
      <c r="F301" s="15"/>
      <c r="G301" s="18" t="str">
        <f t="shared" si="4"/>
        <v/>
      </c>
      <c r="H301" s="16" t="str">
        <f>IF(A301="","",IF(OR(B301="",C301="",D301="",E301=""),"INCOMPLETO",IF(COUNTIF($A$7:A301,A301)&gt;1,"N.º REPETIDO",IF(COUNTIF(Produtos!$A$7:$A$106,C301)=0,"CÓDIGO INVÁLIDO",IF(E301&lt;=0,"QUANTIDADE INVÁLIDA","OK")))))</f>
        <v/>
      </c>
    </row>
    <row r="302" spans="1:8">
      <c r="A302" s="14"/>
      <c r="B302" s="17"/>
      <c r="C302" s="14"/>
      <c r="D302" s="14"/>
      <c r="E302" s="15"/>
      <c r="F302" s="15"/>
      <c r="G302" s="18" t="str">
        <f t="shared" si="4"/>
        <v/>
      </c>
      <c r="H302" s="16" t="str">
        <f>IF(A302="","",IF(OR(B302="",C302="",D302="",E302=""),"INCOMPLETO",IF(COUNTIF($A$7:A302,A302)&gt;1,"N.º REPETIDO",IF(COUNTIF(Produtos!$A$7:$A$106,C302)=0,"CÓDIGO INVÁLIDO",IF(E302&lt;=0,"QUANTIDADE INVÁLIDA","OK")))))</f>
        <v/>
      </c>
    </row>
    <row r="303" spans="1:8">
      <c r="A303" s="14"/>
      <c r="B303" s="17"/>
      <c r="C303" s="14"/>
      <c r="D303" s="14"/>
      <c r="E303" s="15"/>
      <c r="F303" s="15"/>
      <c r="G303" s="18" t="str">
        <f t="shared" si="4"/>
        <v/>
      </c>
      <c r="H303" s="16" t="str">
        <f>IF(A303="","",IF(OR(B303="",C303="",D303="",E303=""),"INCOMPLETO",IF(COUNTIF($A$7:A303,A303)&gt;1,"N.º REPETIDO",IF(COUNTIF(Produtos!$A$7:$A$106,C303)=0,"CÓDIGO INVÁLIDO",IF(E303&lt;=0,"QUANTIDADE INVÁLIDA","OK")))))</f>
        <v/>
      </c>
    </row>
    <row r="304" spans="1:8">
      <c r="A304" s="14"/>
      <c r="B304" s="17"/>
      <c r="C304" s="14"/>
      <c r="D304" s="14"/>
      <c r="E304" s="15"/>
      <c r="F304" s="15"/>
      <c r="G304" s="18" t="str">
        <f t="shared" si="4"/>
        <v/>
      </c>
      <c r="H304" s="16" t="str">
        <f>IF(A304="","",IF(OR(B304="",C304="",D304="",E304=""),"INCOMPLETO",IF(COUNTIF($A$7:A304,A304)&gt;1,"N.º REPETIDO",IF(COUNTIF(Produtos!$A$7:$A$106,C304)=0,"CÓDIGO INVÁLIDO",IF(E304&lt;=0,"QUANTIDADE INVÁLIDA","OK")))))</f>
        <v/>
      </c>
    </row>
    <row r="305" spans="1:8">
      <c r="A305" s="14"/>
      <c r="B305" s="17"/>
      <c r="C305" s="14"/>
      <c r="D305" s="14"/>
      <c r="E305" s="15"/>
      <c r="F305" s="15"/>
      <c r="G305" s="18" t="str">
        <f t="shared" si="4"/>
        <v/>
      </c>
      <c r="H305" s="16" t="str">
        <f>IF(A305="","",IF(OR(B305="",C305="",D305="",E305=""),"INCOMPLETO",IF(COUNTIF($A$7:A305,A305)&gt;1,"N.º REPETIDO",IF(COUNTIF(Produtos!$A$7:$A$106,C305)=0,"CÓDIGO INVÁLIDO",IF(E305&lt;=0,"QUANTIDADE INVÁLIDA","OK")))))</f>
        <v/>
      </c>
    </row>
    <row r="306" spans="1:8">
      <c r="A306" s="14"/>
      <c r="B306" s="17"/>
      <c r="C306" s="14"/>
      <c r="D306" s="14"/>
      <c r="E306" s="15"/>
      <c r="F306" s="15"/>
      <c r="G306" s="18" t="str">
        <f t="shared" si="4"/>
        <v/>
      </c>
      <c r="H306" s="16" t="str">
        <f>IF(A306="","",IF(OR(B306="",C306="",D306="",E306=""),"INCOMPLETO",IF(COUNTIF($A$7:A306,A306)&gt;1,"N.º REPETIDO",IF(COUNTIF(Produtos!$A$7:$A$106,C306)=0,"CÓDIGO INVÁLIDO",IF(E306&lt;=0,"QUANTIDADE INVÁLIDA","OK")))))</f>
        <v/>
      </c>
    </row>
  </sheetData>
  <mergeCells count="2">
    <mergeCell ref="A1:H2"/>
    <mergeCell ref="A3:H4"/>
  </mergeCells>
  <conditionalFormatting sqref="H7:H306">
    <cfRule type="expression" dxfId="6" priority="1">
      <formula>AND($A7&lt;&gt;"",$H7&lt;&gt;"OK")</formula>
    </cfRule>
    <cfRule type="expression" dxfId="5" priority="2">
      <formula>$H7="OK"</formula>
    </cfRule>
  </conditionalFormatting>
  <dataValidations count="1">
    <dataValidation type="list" sqref="D7:D306" xr:uid="{00000000-0002-0000-0200-000001000000}">
      <formula1>"Entrada,Saída"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0000000}">
          <x14:formula1>
            <xm:f>Produtos!$A$7:$A$106</xm:f>
          </x14:formula1>
          <xm:sqref>C7:C306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6"/>
  <sheetViews>
    <sheetView showGridLines="0" workbookViewId="0">
      <selection sqref="A1:K2"/>
    </sheetView>
  </sheetViews>
  <sheetFormatPr defaultRowHeight="14"/>
  <cols>
    <col min="1" max="1" width="21" customWidth="1"/>
    <col min="2" max="2" width="30" customWidth="1"/>
    <col min="3" max="5" width="14" customWidth="1"/>
    <col min="6" max="6" width="16" customWidth="1"/>
    <col min="7" max="7" width="17" customWidth="1"/>
    <col min="8" max="8" width="22" customWidth="1"/>
    <col min="9" max="10" width="21" customWidth="1"/>
    <col min="11" max="11" width="19" customWidth="1"/>
  </cols>
  <sheetData>
    <row r="1" spans="1:11" ht="24" customHeight="1">
      <c r="A1" s="26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" customHeight="1">
      <c r="A3" s="28" t="s">
        <v>54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8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32" customHeight="1">
      <c r="A6" s="13" t="s">
        <v>39</v>
      </c>
      <c r="B6" s="13" t="s">
        <v>40</v>
      </c>
      <c r="C6" s="13" t="s">
        <v>42</v>
      </c>
      <c r="D6" s="13" t="s">
        <v>55</v>
      </c>
      <c r="E6" s="13" t="s">
        <v>56</v>
      </c>
      <c r="F6" s="13" t="s">
        <v>7</v>
      </c>
      <c r="G6" s="13" t="s">
        <v>23</v>
      </c>
      <c r="H6" s="13" t="s">
        <v>25</v>
      </c>
      <c r="I6" s="13" t="s">
        <v>44</v>
      </c>
      <c r="J6" s="13" t="s">
        <v>57</v>
      </c>
      <c r="K6" s="13" t="s">
        <v>58</v>
      </c>
    </row>
    <row r="7" spans="1:11">
      <c r="A7" s="16" t="str">
        <f>IF(Produtos!A7="","",Produtos!A7)</f>
        <v/>
      </c>
      <c r="B7" s="16" t="str">
        <f>IF(A7="","",Produtos!B7)</f>
        <v/>
      </c>
      <c r="C7" s="16" t="str">
        <f>IF(A7="","",Produtos!D7)</f>
        <v/>
      </c>
      <c r="D7" s="18" t="str">
        <f>IF(A7="","",SUMIFS('Entradas e saídas'!$G$7:$G$306,'Entradas e saídas'!$C$7:$C$306,A7,'Entradas e saídas'!$G$7:$G$306,"&gt;0"))</f>
        <v/>
      </c>
      <c r="E7" s="18" t="str">
        <f>IF(A7="","",-SUMIFS('Entradas e saídas'!$G$7:$G$306,'Entradas e saídas'!$C$7:$C$306,A7,'Entradas e saídas'!$G$7:$G$306,"&lt;0"))</f>
        <v/>
      </c>
      <c r="F7" s="18" t="str">
        <f t="shared" ref="F7:F38" si="0">IF(A7="","",D7-E7)</f>
        <v/>
      </c>
      <c r="G7" s="18" t="str">
        <f>IF(A7="","",Produtos!G7)</f>
        <v/>
      </c>
      <c r="H7" s="18" t="str">
        <f t="shared" ref="H7:H38" si="1">IF(A7="","",MAX(0,G7-F7))</f>
        <v/>
      </c>
      <c r="I7" s="19" t="str">
        <f>IF(A7="","",Produtos!F7)</f>
        <v/>
      </c>
      <c r="J7" s="19" t="str">
        <f t="shared" ref="J7:J38" si="2">IF(OR(A7="",I7=""),"",MAX(0,F7)*I7)</f>
        <v/>
      </c>
      <c r="K7" s="16" t="str">
        <f t="shared" ref="K7:K38" si="3">IF(A7="","",IF(F7&lt;0,"STOCK NEGATIVO",IF(F7=0,"SEM STOCK",IF(F7&lt;G7,"COMPRAR","ADEQUADO"))))</f>
        <v/>
      </c>
    </row>
    <row r="8" spans="1:11">
      <c r="A8" s="16" t="str">
        <f>IF(Produtos!A8="","",Produtos!A8)</f>
        <v/>
      </c>
      <c r="B8" s="16" t="str">
        <f>IF(A8="","",Produtos!B8)</f>
        <v/>
      </c>
      <c r="C8" s="16" t="str">
        <f>IF(A8="","",Produtos!D8)</f>
        <v/>
      </c>
      <c r="D8" s="18" t="str">
        <f>IF(A8="","",SUMIFS('Entradas e saídas'!$G$7:$G$306,'Entradas e saídas'!$C$7:$C$306,A8,'Entradas e saídas'!$G$7:$G$306,"&gt;0"))</f>
        <v/>
      </c>
      <c r="E8" s="18" t="str">
        <f>IF(A8="","",-SUMIFS('Entradas e saídas'!$G$7:$G$306,'Entradas e saídas'!$C$7:$C$306,A8,'Entradas e saídas'!$G$7:$G$306,"&lt;0"))</f>
        <v/>
      </c>
      <c r="F8" s="18" t="str">
        <f t="shared" si="0"/>
        <v/>
      </c>
      <c r="G8" s="18" t="str">
        <f>IF(A8="","",Produtos!G8)</f>
        <v/>
      </c>
      <c r="H8" s="18" t="str">
        <f t="shared" si="1"/>
        <v/>
      </c>
      <c r="I8" s="19" t="str">
        <f>IF(A8="","",Produtos!F8)</f>
        <v/>
      </c>
      <c r="J8" s="19" t="str">
        <f t="shared" si="2"/>
        <v/>
      </c>
      <c r="K8" s="16" t="str">
        <f t="shared" si="3"/>
        <v/>
      </c>
    </row>
    <row r="9" spans="1:11">
      <c r="A9" s="16" t="str">
        <f>IF(Produtos!A9="","",Produtos!A9)</f>
        <v/>
      </c>
      <c r="B9" s="16" t="str">
        <f>IF(A9="","",Produtos!B9)</f>
        <v/>
      </c>
      <c r="C9" s="16" t="str">
        <f>IF(A9="","",Produtos!D9)</f>
        <v/>
      </c>
      <c r="D9" s="18" t="str">
        <f>IF(A9="","",SUMIFS('Entradas e saídas'!$G$7:$G$306,'Entradas e saídas'!$C$7:$C$306,A9,'Entradas e saídas'!$G$7:$G$306,"&gt;0"))</f>
        <v/>
      </c>
      <c r="E9" s="18" t="str">
        <f>IF(A9="","",-SUMIFS('Entradas e saídas'!$G$7:$G$306,'Entradas e saídas'!$C$7:$C$306,A9,'Entradas e saídas'!$G$7:$G$306,"&lt;0"))</f>
        <v/>
      </c>
      <c r="F9" s="18" t="str">
        <f t="shared" si="0"/>
        <v/>
      </c>
      <c r="G9" s="18" t="str">
        <f>IF(A9="","",Produtos!G9)</f>
        <v/>
      </c>
      <c r="H9" s="18" t="str">
        <f t="shared" si="1"/>
        <v/>
      </c>
      <c r="I9" s="19" t="str">
        <f>IF(A9="","",Produtos!F9)</f>
        <v/>
      </c>
      <c r="J9" s="19" t="str">
        <f t="shared" si="2"/>
        <v/>
      </c>
      <c r="K9" s="16" t="str">
        <f t="shared" si="3"/>
        <v/>
      </c>
    </row>
    <row r="10" spans="1:11">
      <c r="A10" s="16" t="str">
        <f>IF(Produtos!A10="","",Produtos!A10)</f>
        <v/>
      </c>
      <c r="B10" s="16" t="str">
        <f>IF(A10="","",Produtos!B10)</f>
        <v/>
      </c>
      <c r="C10" s="16" t="str">
        <f>IF(A10="","",Produtos!D10)</f>
        <v/>
      </c>
      <c r="D10" s="18" t="str">
        <f>IF(A10="","",SUMIFS('Entradas e saídas'!$G$7:$G$306,'Entradas e saídas'!$C$7:$C$306,A10,'Entradas e saídas'!$G$7:$G$306,"&gt;0"))</f>
        <v/>
      </c>
      <c r="E10" s="18" t="str">
        <f>IF(A10="","",-SUMIFS('Entradas e saídas'!$G$7:$G$306,'Entradas e saídas'!$C$7:$C$306,A10,'Entradas e saídas'!$G$7:$G$306,"&lt;0"))</f>
        <v/>
      </c>
      <c r="F10" s="18" t="str">
        <f t="shared" si="0"/>
        <v/>
      </c>
      <c r="G10" s="18" t="str">
        <f>IF(A10="","",Produtos!G10)</f>
        <v/>
      </c>
      <c r="H10" s="18" t="str">
        <f t="shared" si="1"/>
        <v/>
      </c>
      <c r="I10" s="19" t="str">
        <f>IF(A10="","",Produtos!F10)</f>
        <v/>
      </c>
      <c r="J10" s="19" t="str">
        <f t="shared" si="2"/>
        <v/>
      </c>
      <c r="K10" s="16" t="str">
        <f t="shared" si="3"/>
        <v/>
      </c>
    </row>
    <row r="11" spans="1:11">
      <c r="A11" s="16" t="str">
        <f>IF(Produtos!A11="","",Produtos!A11)</f>
        <v/>
      </c>
      <c r="B11" s="16" t="str">
        <f>IF(A11="","",Produtos!B11)</f>
        <v/>
      </c>
      <c r="C11" s="16" t="str">
        <f>IF(A11="","",Produtos!D11)</f>
        <v/>
      </c>
      <c r="D11" s="18" t="str">
        <f>IF(A11="","",SUMIFS('Entradas e saídas'!$G$7:$G$306,'Entradas e saídas'!$C$7:$C$306,A11,'Entradas e saídas'!$G$7:$G$306,"&gt;0"))</f>
        <v/>
      </c>
      <c r="E11" s="18" t="str">
        <f>IF(A11="","",-SUMIFS('Entradas e saídas'!$G$7:$G$306,'Entradas e saídas'!$C$7:$C$306,A11,'Entradas e saídas'!$G$7:$G$306,"&lt;0"))</f>
        <v/>
      </c>
      <c r="F11" s="18" t="str">
        <f t="shared" si="0"/>
        <v/>
      </c>
      <c r="G11" s="18" t="str">
        <f>IF(A11="","",Produtos!G11)</f>
        <v/>
      </c>
      <c r="H11" s="18" t="str">
        <f t="shared" si="1"/>
        <v/>
      </c>
      <c r="I11" s="19" t="str">
        <f>IF(A11="","",Produtos!F11)</f>
        <v/>
      </c>
      <c r="J11" s="19" t="str">
        <f t="shared" si="2"/>
        <v/>
      </c>
      <c r="K11" s="16" t="str">
        <f t="shared" si="3"/>
        <v/>
      </c>
    </row>
    <row r="12" spans="1:11">
      <c r="A12" s="16" t="str">
        <f>IF(Produtos!A12="","",Produtos!A12)</f>
        <v/>
      </c>
      <c r="B12" s="16" t="str">
        <f>IF(A12="","",Produtos!B12)</f>
        <v/>
      </c>
      <c r="C12" s="16" t="str">
        <f>IF(A12="","",Produtos!D12)</f>
        <v/>
      </c>
      <c r="D12" s="18" t="str">
        <f>IF(A12="","",SUMIFS('Entradas e saídas'!$G$7:$G$306,'Entradas e saídas'!$C$7:$C$306,A12,'Entradas e saídas'!$G$7:$G$306,"&gt;0"))</f>
        <v/>
      </c>
      <c r="E12" s="18" t="str">
        <f>IF(A12="","",-SUMIFS('Entradas e saídas'!$G$7:$G$306,'Entradas e saídas'!$C$7:$C$306,A12,'Entradas e saídas'!$G$7:$G$306,"&lt;0"))</f>
        <v/>
      </c>
      <c r="F12" s="18" t="str">
        <f t="shared" si="0"/>
        <v/>
      </c>
      <c r="G12" s="18" t="str">
        <f>IF(A12="","",Produtos!G12)</f>
        <v/>
      </c>
      <c r="H12" s="18" t="str">
        <f t="shared" si="1"/>
        <v/>
      </c>
      <c r="I12" s="19" t="str">
        <f>IF(A12="","",Produtos!F12)</f>
        <v/>
      </c>
      <c r="J12" s="19" t="str">
        <f t="shared" si="2"/>
        <v/>
      </c>
      <c r="K12" s="16" t="str">
        <f t="shared" si="3"/>
        <v/>
      </c>
    </row>
    <row r="13" spans="1:11">
      <c r="A13" s="16" t="str">
        <f>IF(Produtos!A13="","",Produtos!A13)</f>
        <v/>
      </c>
      <c r="B13" s="16" t="str">
        <f>IF(A13="","",Produtos!B13)</f>
        <v/>
      </c>
      <c r="C13" s="16" t="str">
        <f>IF(A13="","",Produtos!D13)</f>
        <v/>
      </c>
      <c r="D13" s="18" t="str">
        <f>IF(A13="","",SUMIFS('Entradas e saídas'!$G$7:$G$306,'Entradas e saídas'!$C$7:$C$306,A13,'Entradas e saídas'!$G$7:$G$306,"&gt;0"))</f>
        <v/>
      </c>
      <c r="E13" s="18" t="str">
        <f>IF(A13="","",-SUMIFS('Entradas e saídas'!$G$7:$G$306,'Entradas e saídas'!$C$7:$C$306,A13,'Entradas e saídas'!$G$7:$G$306,"&lt;0"))</f>
        <v/>
      </c>
      <c r="F13" s="18" t="str">
        <f t="shared" si="0"/>
        <v/>
      </c>
      <c r="G13" s="18" t="str">
        <f>IF(A13="","",Produtos!G13)</f>
        <v/>
      </c>
      <c r="H13" s="18" t="str">
        <f t="shared" si="1"/>
        <v/>
      </c>
      <c r="I13" s="19" t="str">
        <f>IF(A13="","",Produtos!F13)</f>
        <v/>
      </c>
      <c r="J13" s="19" t="str">
        <f t="shared" si="2"/>
        <v/>
      </c>
      <c r="K13" s="16" t="str">
        <f t="shared" si="3"/>
        <v/>
      </c>
    </row>
    <row r="14" spans="1:11">
      <c r="A14" s="16" t="str">
        <f>IF(Produtos!A14="","",Produtos!A14)</f>
        <v/>
      </c>
      <c r="B14" s="16" t="str">
        <f>IF(A14="","",Produtos!B14)</f>
        <v/>
      </c>
      <c r="C14" s="16" t="str">
        <f>IF(A14="","",Produtos!D14)</f>
        <v/>
      </c>
      <c r="D14" s="18" t="str">
        <f>IF(A14="","",SUMIFS('Entradas e saídas'!$G$7:$G$306,'Entradas e saídas'!$C$7:$C$306,A14,'Entradas e saídas'!$G$7:$G$306,"&gt;0"))</f>
        <v/>
      </c>
      <c r="E14" s="18" t="str">
        <f>IF(A14="","",-SUMIFS('Entradas e saídas'!$G$7:$G$306,'Entradas e saídas'!$C$7:$C$306,A14,'Entradas e saídas'!$G$7:$G$306,"&lt;0"))</f>
        <v/>
      </c>
      <c r="F14" s="18" t="str">
        <f t="shared" si="0"/>
        <v/>
      </c>
      <c r="G14" s="18" t="str">
        <f>IF(A14="","",Produtos!G14)</f>
        <v/>
      </c>
      <c r="H14" s="18" t="str">
        <f t="shared" si="1"/>
        <v/>
      </c>
      <c r="I14" s="19" t="str">
        <f>IF(A14="","",Produtos!F14)</f>
        <v/>
      </c>
      <c r="J14" s="19" t="str">
        <f t="shared" si="2"/>
        <v/>
      </c>
      <c r="K14" s="16" t="str">
        <f t="shared" si="3"/>
        <v/>
      </c>
    </row>
    <row r="15" spans="1:11">
      <c r="A15" s="16" t="str">
        <f>IF(Produtos!A15="","",Produtos!A15)</f>
        <v/>
      </c>
      <c r="B15" s="16" t="str">
        <f>IF(A15="","",Produtos!B15)</f>
        <v/>
      </c>
      <c r="C15" s="16" t="str">
        <f>IF(A15="","",Produtos!D15)</f>
        <v/>
      </c>
      <c r="D15" s="18" t="str">
        <f>IF(A15="","",SUMIFS('Entradas e saídas'!$G$7:$G$306,'Entradas e saídas'!$C$7:$C$306,A15,'Entradas e saídas'!$G$7:$G$306,"&gt;0"))</f>
        <v/>
      </c>
      <c r="E15" s="18" t="str">
        <f>IF(A15="","",-SUMIFS('Entradas e saídas'!$G$7:$G$306,'Entradas e saídas'!$C$7:$C$306,A15,'Entradas e saídas'!$G$7:$G$306,"&lt;0"))</f>
        <v/>
      </c>
      <c r="F15" s="18" t="str">
        <f t="shared" si="0"/>
        <v/>
      </c>
      <c r="G15" s="18" t="str">
        <f>IF(A15="","",Produtos!G15)</f>
        <v/>
      </c>
      <c r="H15" s="18" t="str">
        <f t="shared" si="1"/>
        <v/>
      </c>
      <c r="I15" s="19" t="str">
        <f>IF(A15="","",Produtos!F15)</f>
        <v/>
      </c>
      <c r="J15" s="19" t="str">
        <f t="shared" si="2"/>
        <v/>
      </c>
      <c r="K15" s="16" t="str">
        <f t="shared" si="3"/>
        <v/>
      </c>
    </row>
    <row r="16" spans="1:11">
      <c r="A16" s="16" t="str">
        <f>IF(Produtos!A16="","",Produtos!A16)</f>
        <v/>
      </c>
      <c r="B16" s="16" t="str">
        <f>IF(A16="","",Produtos!B16)</f>
        <v/>
      </c>
      <c r="C16" s="16" t="str">
        <f>IF(A16="","",Produtos!D16)</f>
        <v/>
      </c>
      <c r="D16" s="18" t="str">
        <f>IF(A16="","",SUMIFS('Entradas e saídas'!$G$7:$G$306,'Entradas e saídas'!$C$7:$C$306,A16,'Entradas e saídas'!$G$7:$G$306,"&gt;0"))</f>
        <v/>
      </c>
      <c r="E16" s="18" t="str">
        <f>IF(A16="","",-SUMIFS('Entradas e saídas'!$G$7:$G$306,'Entradas e saídas'!$C$7:$C$306,A16,'Entradas e saídas'!$G$7:$G$306,"&lt;0"))</f>
        <v/>
      </c>
      <c r="F16" s="18" t="str">
        <f t="shared" si="0"/>
        <v/>
      </c>
      <c r="G16" s="18" t="str">
        <f>IF(A16="","",Produtos!G16)</f>
        <v/>
      </c>
      <c r="H16" s="18" t="str">
        <f t="shared" si="1"/>
        <v/>
      </c>
      <c r="I16" s="19" t="str">
        <f>IF(A16="","",Produtos!F16)</f>
        <v/>
      </c>
      <c r="J16" s="19" t="str">
        <f t="shared" si="2"/>
        <v/>
      </c>
      <c r="K16" s="16" t="str">
        <f t="shared" si="3"/>
        <v/>
      </c>
    </row>
    <row r="17" spans="1:11">
      <c r="A17" s="16" t="str">
        <f>IF(Produtos!A17="","",Produtos!A17)</f>
        <v/>
      </c>
      <c r="B17" s="16" t="str">
        <f>IF(A17="","",Produtos!B17)</f>
        <v/>
      </c>
      <c r="C17" s="16" t="str">
        <f>IF(A17="","",Produtos!D17)</f>
        <v/>
      </c>
      <c r="D17" s="18" t="str">
        <f>IF(A17="","",SUMIFS('Entradas e saídas'!$G$7:$G$306,'Entradas e saídas'!$C$7:$C$306,A17,'Entradas e saídas'!$G$7:$G$306,"&gt;0"))</f>
        <v/>
      </c>
      <c r="E17" s="18" t="str">
        <f>IF(A17="","",-SUMIFS('Entradas e saídas'!$G$7:$G$306,'Entradas e saídas'!$C$7:$C$306,A17,'Entradas e saídas'!$G$7:$G$306,"&lt;0"))</f>
        <v/>
      </c>
      <c r="F17" s="18" t="str">
        <f t="shared" si="0"/>
        <v/>
      </c>
      <c r="G17" s="18" t="str">
        <f>IF(A17="","",Produtos!G17)</f>
        <v/>
      </c>
      <c r="H17" s="18" t="str">
        <f t="shared" si="1"/>
        <v/>
      </c>
      <c r="I17" s="19" t="str">
        <f>IF(A17="","",Produtos!F17)</f>
        <v/>
      </c>
      <c r="J17" s="19" t="str">
        <f t="shared" si="2"/>
        <v/>
      </c>
      <c r="K17" s="16" t="str">
        <f t="shared" si="3"/>
        <v/>
      </c>
    </row>
    <row r="18" spans="1:11">
      <c r="A18" s="16" t="str">
        <f>IF(Produtos!A18="","",Produtos!A18)</f>
        <v/>
      </c>
      <c r="B18" s="16" t="str">
        <f>IF(A18="","",Produtos!B18)</f>
        <v/>
      </c>
      <c r="C18" s="16" t="str">
        <f>IF(A18="","",Produtos!D18)</f>
        <v/>
      </c>
      <c r="D18" s="18" t="str">
        <f>IF(A18="","",SUMIFS('Entradas e saídas'!$G$7:$G$306,'Entradas e saídas'!$C$7:$C$306,A18,'Entradas e saídas'!$G$7:$G$306,"&gt;0"))</f>
        <v/>
      </c>
      <c r="E18" s="18" t="str">
        <f>IF(A18="","",-SUMIFS('Entradas e saídas'!$G$7:$G$306,'Entradas e saídas'!$C$7:$C$306,A18,'Entradas e saídas'!$G$7:$G$306,"&lt;0"))</f>
        <v/>
      </c>
      <c r="F18" s="18" t="str">
        <f t="shared" si="0"/>
        <v/>
      </c>
      <c r="G18" s="18" t="str">
        <f>IF(A18="","",Produtos!G18)</f>
        <v/>
      </c>
      <c r="H18" s="18" t="str">
        <f t="shared" si="1"/>
        <v/>
      </c>
      <c r="I18" s="19" t="str">
        <f>IF(A18="","",Produtos!F18)</f>
        <v/>
      </c>
      <c r="J18" s="19" t="str">
        <f t="shared" si="2"/>
        <v/>
      </c>
      <c r="K18" s="16" t="str">
        <f t="shared" si="3"/>
        <v/>
      </c>
    </row>
    <row r="19" spans="1:11">
      <c r="A19" s="16" t="str">
        <f>IF(Produtos!A19="","",Produtos!A19)</f>
        <v/>
      </c>
      <c r="B19" s="16" t="str">
        <f>IF(A19="","",Produtos!B19)</f>
        <v/>
      </c>
      <c r="C19" s="16" t="str">
        <f>IF(A19="","",Produtos!D19)</f>
        <v/>
      </c>
      <c r="D19" s="18" t="str">
        <f>IF(A19="","",SUMIFS('Entradas e saídas'!$G$7:$G$306,'Entradas e saídas'!$C$7:$C$306,A19,'Entradas e saídas'!$G$7:$G$306,"&gt;0"))</f>
        <v/>
      </c>
      <c r="E19" s="18" t="str">
        <f>IF(A19="","",-SUMIFS('Entradas e saídas'!$G$7:$G$306,'Entradas e saídas'!$C$7:$C$306,A19,'Entradas e saídas'!$G$7:$G$306,"&lt;0"))</f>
        <v/>
      </c>
      <c r="F19" s="18" t="str">
        <f t="shared" si="0"/>
        <v/>
      </c>
      <c r="G19" s="18" t="str">
        <f>IF(A19="","",Produtos!G19)</f>
        <v/>
      </c>
      <c r="H19" s="18" t="str">
        <f t="shared" si="1"/>
        <v/>
      </c>
      <c r="I19" s="19" t="str">
        <f>IF(A19="","",Produtos!F19)</f>
        <v/>
      </c>
      <c r="J19" s="19" t="str">
        <f t="shared" si="2"/>
        <v/>
      </c>
      <c r="K19" s="16" t="str">
        <f t="shared" si="3"/>
        <v/>
      </c>
    </row>
    <row r="20" spans="1:11">
      <c r="A20" s="16" t="str">
        <f>IF(Produtos!A20="","",Produtos!A20)</f>
        <v/>
      </c>
      <c r="B20" s="16" t="str">
        <f>IF(A20="","",Produtos!B20)</f>
        <v/>
      </c>
      <c r="C20" s="16" t="str">
        <f>IF(A20="","",Produtos!D20)</f>
        <v/>
      </c>
      <c r="D20" s="18" t="str">
        <f>IF(A20="","",SUMIFS('Entradas e saídas'!$G$7:$G$306,'Entradas e saídas'!$C$7:$C$306,A20,'Entradas e saídas'!$G$7:$G$306,"&gt;0"))</f>
        <v/>
      </c>
      <c r="E20" s="18" t="str">
        <f>IF(A20="","",-SUMIFS('Entradas e saídas'!$G$7:$G$306,'Entradas e saídas'!$C$7:$C$306,A20,'Entradas e saídas'!$G$7:$G$306,"&lt;0"))</f>
        <v/>
      </c>
      <c r="F20" s="18" t="str">
        <f t="shared" si="0"/>
        <v/>
      </c>
      <c r="G20" s="18" t="str">
        <f>IF(A20="","",Produtos!G20)</f>
        <v/>
      </c>
      <c r="H20" s="18" t="str">
        <f t="shared" si="1"/>
        <v/>
      </c>
      <c r="I20" s="19" t="str">
        <f>IF(A20="","",Produtos!F20)</f>
        <v/>
      </c>
      <c r="J20" s="19" t="str">
        <f t="shared" si="2"/>
        <v/>
      </c>
      <c r="K20" s="16" t="str">
        <f t="shared" si="3"/>
        <v/>
      </c>
    </row>
    <row r="21" spans="1:11">
      <c r="A21" s="16" t="str">
        <f>IF(Produtos!A21="","",Produtos!A21)</f>
        <v/>
      </c>
      <c r="B21" s="16" t="str">
        <f>IF(A21="","",Produtos!B21)</f>
        <v/>
      </c>
      <c r="C21" s="16" t="str">
        <f>IF(A21="","",Produtos!D21)</f>
        <v/>
      </c>
      <c r="D21" s="18" t="str">
        <f>IF(A21="","",SUMIFS('Entradas e saídas'!$G$7:$G$306,'Entradas e saídas'!$C$7:$C$306,A21,'Entradas e saídas'!$G$7:$G$306,"&gt;0"))</f>
        <v/>
      </c>
      <c r="E21" s="18" t="str">
        <f>IF(A21="","",-SUMIFS('Entradas e saídas'!$G$7:$G$306,'Entradas e saídas'!$C$7:$C$306,A21,'Entradas e saídas'!$G$7:$G$306,"&lt;0"))</f>
        <v/>
      </c>
      <c r="F21" s="18" t="str">
        <f t="shared" si="0"/>
        <v/>
      </c>
      <c r="G21" s="18" t="str">
        <f>IF(A21="","",Produtos!G21)</f>
        <v/>
      </c>
      <c r="H21" s="18" t="str">
        <f t="shared" si="1"/>
        <v/>
      </c>
      <c r="I21" s="19" t="str">
        <f>IF(A21="","",Produtos!F21)</f>
        <v/>
      </c>
      <c r="J21" s="19" t="str">
        <f t="shared" si="2"/>
        <v/>
      </c>
      <c r="K21" s="16" t="str">
        <f t="shared" si="3"/>
        <v/>
      </c>
    </row>
    <row r="22" spans="1:11">
      <c r="A22" s="16" t="str">
        <f>IF(Produtos!A22="","",Produtos!A22)</f>
        <v/>
      </c>
      <c r="B22" s="16" t="str">
        <f>IF(A22="","",Produtos!B22)</f>
        <v/>
      </c>
      <c r="C22" s="16" t="str">
        <f>IF(A22="","",Produtos!D22)</f>
        <v/>
      </c>
      <c r="D22" s="18" t="str">
        <f>IF(A22="","",SUMIFS('Entradas e saídas'!$G$7:$G$306,'Entradas e saídas'!$C$7:$C$306,A22,'Entradas e saídas'!$G$7:$G$306,"&gt;0"))</f>
        <v/>
      </c>
      <c r="E22" s="18" t="str">
        <f>IF(A22="","",-SUMIFS('Entradas e saídas'!$G$7:$G$306,'Entradas e saídas'!$C$7:$C$306,A22,'Entradas e saídas'!$G$7:$G$306,"&lt;0"))</f>
        <v/>
      </c>
      <c r="F22" s="18" t="str">
        <f t="shared" si="0"/>
        <v/>
      </c>
      <c r="G22" s="18" t="str">
        <f>IF(A22="","",Produtos!G22)</f>
        <v/>
      </c>
      <c r="H22" s="18" t="str">
        <f t="shared" si="1"/>
        <v/>
      </c>
      <c r="I22" s="19" t="str">
        <f>IF(A22="","",Produtos!F22)</f>
        <v/>
      </c>
      <c r="J22" s="19" t="str">
        <f t="shared" si="2"/>
        <v/>
      </c>
      <c r="K22" s="16" t="str">
        <f t="shared" si="3"/>
        <v/>
      </c>
    </row>
    <row r="23" spans="1:11">
      <c r="A23" s="16" t="str">
        <f>IF(Produtos!A23="","",Produtos!A23)</f>
        <v/>
      </c>
      <c r="B23" s="16" t="str">
        <f>IF(A23="","",Produtos!B23)</f>
        <v/>
      </c>
      <c r="C23" s="16" t="str">
        <f>IF(A23="","",Produtos!D23)</f>
        <v/>
      </c>
      <c r="D23" s="18" t="str">
        <f>IF(A23="","",SUMIFS('Entradas e saídas'!$G$7:$G$306,'Entradas e saídas'!$C$7:$C$306,A23,'Entradas e saídas'!$G$7:$G$306,"&gt;0"))</f>
        <v/>
      </c>
      <c r="E23" s="18" t="str">
        <f>IF(A23="","",-SUMIFS('Entradas e saídas'!$G$7:$G$306,'Entradas e saídas'!$C$7:$C$306,A23,'Entradas e saídas'!$G$7:$G$306,"&lt;0"))</f>
        <v/>
      </c>
      <c r="F23" s="18" t="str">
        <f t="shared" si="0"/>
        <v/>
      </c>
      <c r="G23" s="18" t="str">
        <f>IF(A23="","",Produtos!G23)</f>
        <v/>
      </c>
      <c r="H23" s="18" t="str">
        <f t="shared" si="1"/>
        <v/>
      </c>
      <c r="I23" s="19" t="str">
        <f>IF(A23="","",Produtos!F23)</f>
        <v/>
      </c>
      <c r="J23" s="19" t="str">
        <f t="shared" si="2"/>
        <v/>
      </c>
      <c r="K23" s="16" t="str">
        <f t="shared" si="3"/>
        <v/>
      </c>
    </row>
    <row r="24" spans="1:11">
      <c r="A24" s="16" t="str">
        <f>IF(Produtos!A24="","",Produtos!A24)</f>
        <v/>
      </c>
      <c r="B24" s="16" t="str">
        <f>IF(A24="","",Produtos!B24)</f>
        <v/>
      </c>
      <c r="C24" s="16" t="str">
        <f>IF(A24="","",Produtos!D24)</f>
        <v/>
      </c>
      <c r="D24" s="18" t="str">
        <f>IF(A24="","",SUMIFS('Entradas e saídas'!$G$7:$G$306,'Entradas e saídas'!$C$7:$C$306,A24,'Entradas e saídas'!$G$7:$G$306,"&gt;0"))</f>
        <v/>
      </c>
      <c r="E24" s="18" t="str">
        <f>IF(A24="","",-SUMIFS('Entradas e saídas'!$G$7:$G$306,'Entradas e saídas'!$C$7:$C$306,A24,'Entradas e saídas'!$G$7:$G$306,"&lt;0"))</f>
        <v/>
      </c>
      <c r="F24" s="18" t="str">
        <f t="shared" si="0"/>
        <v/>
      </c>
      <c r="G24" s="18" t="str">
        <f>IF(A24="","",Produtos!G24)</f>
        <v/>
      </c>
      <c r="H24" s="18" t="str">
        <f t="shared" si="1"/>
        <v/>
      </c>
      <c r="I24" s="19" t="str">
        <f>IF(A24="","",Produtos!F24)</f>
        <v/>
      </c>
      <c r="J24" s="19" t="str">
        <f t="shared" si="2"/>
        <v/>
      </c>
      <c r="K24" s="16" t="str">
        <f t="shared" si="3"/>
        <v/>
      </c>
    </row>
    <row r="25" spans="1:11">
      <c r="A25" s="16" t="str">
        <f>IF(Produtos!A25="","",Produtos!A25)</f>
        <v/>
      </c>
      <c r="B25" s="16" t="str">
        <f>IF(A25="","",Produtos!B25)</f>
        <v/>
      </c>
      <c r="C25" s="16" t="str">
        <f>IF(A25="","",Produtos!D25)</f>
        <v/>
      </c>
      <c r="D25" s="18" t="str">
        <f>IF(A25="","",SUMIFS('Entradas e saídas'!$G$7:$G$306,'Entradas e saídas'!$C$7:$C$306,A25,'Entradas e saídas'!$G$7:$G$306,"&gt;0"))</f>
        <v/>
      </c>
      <c r="E25" s="18" t="str">
        <f>IF(A25="","",-SUMIFS('Entradas e saídas'!$G$7:$G$306,'Entradas e saídas'!$C$7:$C$306,A25,'Entradas e saídas'!$G$7:$G$306,"&lt;0"))</f>
        <v/>
      </c>
      <c r="F25" s="18" t="str">
        <f t="shared" si="0"/>
        <v/>
      </c>
      <c r="G25" s="18" t="str">
        <f>IF(A25="","",Produtos!G25)</f>
        <v/>
      </c>
      <c r="H25" s="18" t="str">
        <f t="shared" si="1"/>
        <v/>
      </c>
      <c r="I25" s="19" t="str">
        <f>IF(A25="","",Produtos!F25)</f>
        <v/>
      </c>
      <c r="J25" s="19" t="str">
        <f t="shared" si="2"/>
        <v/>
      </c>
      <c r="K25" s="16" t="str">
        <f t="shared" si="3"/>
        <v/>
      </c>
    </row>
    <row r="26" spans="1:11">
      <c r="A26" s="16" t="str">
        <f>IF(Produtos!A26="","",Produtos!A26)</f>
        <v/>
      </c>
      <c r="B26" s="16" t="str">
        <f>IF(A26="","",Produtos!B26)</f>
        <v/>
      </c>
      <c r="C26" s="16" t="str">
        <f>IF(A26="","",Produtos!D26)</f>
        <v/>
      </c>
      <c r="D26" s="18" t="str">
        <f>IF(A26="","",SUMIFS('Entradas e saídas'!$G$7:$G$306,'Entradas e saídas'!$C$7:$C$306,A26,'Entradas e saídas'!$G$7:$G$306,"&gt;0"))</f>
        <v/>
      </c>
      <c r="E26" s="18" t="str">
        <f>IF(A26="","",-SUMIFS('Entradas e saídas'!$G$7:$G$306,'Entradas e saídas'!$C$7:$C$306,A26,'Entradas e saídas'!$G$7:$G$306,"&lt;0"))</f>
        <v/>
      </c>
      <c r="F26" s="18" t="str">
        <f t="shared" si="0"/>
        <v/>
      </c>
      <c r="G26" s="18" t="str">
        <f>IF(A26="","",Produtos!G26)</f>
        <v/>
      </c>
      <c r="H26" s="18" t="str">
        <f t="shared" si="1"/>
        <v/>
      </c>
      <c r="I26" s="19" t="str">
        <f>IF(A26="","",Produtos!F26)</f>
        <v/>
      </c>
      <c r="J26" s="19" t="str">
        <f t="shared" si="2"/>
        <v/>
      </c>
      <c r="K26" s="16" t="str">
        <f t="shared" si="3"/>
        <v/>
      </c>
    </row>
    <row r="27" spans="1:11">
      <c r="A27" s="16" t="str">
        <f>IF(Produtos!A27="","",Produtos!A27)</f>
        <v/>
      </c>
      <c r="B27" s="16" t="str">
        <f>IF(A27="","",Produtos!B27)</f>
        <v/>
      </c>
      <c r="C27" s="16" t="str">
        <f>IF(A27="","",Produtos!D27)</f>
        <v/>
      </c>
      <c r="D27" s="18" t="str">
        <f>IF(A27="","",SUMIFS('Entradas e saídas'!$G$7:$G$306,'Entradas e saídas'!$C$7:$C$306,A27,'Entradas e saídas'!$G$7:$G$306,"&gt;0"))</f>
        <v/>
      </c>
      <c r="E27" s="18" t="str">
        <f>IF(A27="","",-SUMIFS('Entradas e saídas'!$G$7:$G$306,'Entradas e saídas'!$C$7:$C$306,A27,'Entradas e saídas'!$G$7:$G$306,"&lt;0"))</f>
        <v/>
      </c>
      <c r="F27" s="18" t="str">
        <f t="shared" si="0"/>
        <v/>
      </c>
      <c r="G27" s="18" t="str">
        <f>IF(A27="","",Produtos!G27)</f>
        <v/>
      </c>
      <c r="H27" s="18" t="str">
        <f t="shared" si="1"/>
        <v/>
      </c>
      <c r="I27" s="19" t="str">
        <f>IF(A27="","",Produtos!F27)</f>
        <v/>
      </c>
      <c r="J27" s="19" t="str">
        <f t="shared" si="2"/>
        <v/>
      </c>
      <c r="K27" s="16" t="str">
        <f t="shared" si="3"/>
        <v/>
      </c>
    </row>
    <row r="28" spans="1:11">
      <c r="A28" s="16" t="str">
        <f>IF(Produtos!A28="","",Produtos!A28)</f>
        <v/>
      </c>
      <c r="B28" s="16" t="str">
        <f>IF(A28="","",Produtos!B28)</f>
        <v/>
      </c>
      <c r="C28" s="16" t="str">
        <f>IF(A28="","",Produtos!D28)</f>
        <v/>
      </c>
      <c r="D28" s="18" t="str">
        <f>IF(A28="","",SUMIFS('Entradas e saídas'!$G$7:$G$306,'Entradas e saídas'!$C$7:$C$306,A28,'Entradas e saídas'!$G$7:$G$306,"&gt;0"))</f>
        <v/>
      </c>
      <c r="E28" s="18" t="str">
        <f>IF(A28="","",-SUMIFS('Entradas e saídas'!$G$7:$G$306,'Entradas e saídas'!$C$7:$C$306,A28,'Entradas e saídas'!$G$7:$G$306,"&lt;0"))</f>
        <v/>
      </c>
      <c r="F28" s="18" t="str">
        <f t="shared" si="0"/>
        <v/>
      </c>
      <c r="G28" s="18" t="str">
        <f>IF(A28="","",Produtos!G28)</f>
        <v/>
      </c>
      <c r="H28" s="18" t="str">
        <f t="shared" si="1"/>
        <v/>
      </c>
      <c r="I28" s="19" t="str">
        <f>IF(A28="","",Produtos!F28)</f>
        <v/>
      </c>
      <c r="J28" s="19" t="str">
        <f t="shared" si="2"/>
        <v/>
      </c>
      <c r="K28" s="16" t="str">
        <f t="shared" si="3"/>
        <v/>
      </c>
    </row>
    <row r="29" spans="1:11">
      <c r="A29" s="16" t="str">
        <f>IF(Produtos!A29="","",Produtos!A29)</f>
        <v/>
      </c>
      <c r="B29" s="16" t="str">
        <f>IF(A29="","",Produtos!B29)</f>
        <v/>
      </c>
      <c r="C29" s="16" t="str">
        <f>IF(A29="","",Produtos!D29)</f>
        <v/>
      </c>
      <c r="D29" s="18" t="str">
        <f>IF(A29="","",SUMIFS('Entradas e saídas'!$G$7:$G$306,'Entradas e saídas'!$C$7:$C$306,A29,'Entradas e saídas'!$G$7:$G$306,"&gt;0"))</f>
        <v/>
      </c>
      <c r="E29" s="18" t="str">
        <f>IF(A29="","",-SUMIFS('Entradas e saídas'!$G$7:$G$306,'Entradas e saídas'!$C$7:$C$306,A29,'Entradas e saídas'!$G$7:$G$306,"&lt;0"))</f>
        <v/>
      </c>
      <c r="F29" s="18" t="str">
        <f t="shared" si="0"/>
        <v/>
      </c>
      <c r="G29" s="18" t="str">
        <f>IF(A29="","",Produtos!G29)</f>
        <v/>
      </c>
      <c r="H29" s="18" t="str">
        <f t="shared" si="1"/>
        <v/>
      </c>
      <c r="I29" s="19" t="str">
        <f>IF(A29="","",Produtos!F29)</f>
        <v/>
      </c>
      <c r="J29" s="19" t="str">
        <f t="shared" si="2"/>
        <v/>
      </c>
      <c r="K29" s="16" t="str">
        <f t="shared" si="3"/>
        <v/>
      </c>
    </row>
    <row r="30" spans="1:11">
      <c r="A30" s="16" t="str">
        <f>IF(Produtos!A30="","",Produtos!A30)</f>
        <v/>
      </c>
      <c r="B30" s="16" t="str">
        <f>IF(A30="","",Produtos!B30)</f>
        <v/>
      </c>
      <c r="C30" s="16" t="str">
        <f>IF(A30="","",Produtos!D30)</f>
        <v/>
      </c>
      <c r="D30" s="18" t="str">
        <f>IF(A30="","",SUMIFS('Entradas e saídas'!$G$7:$G$306,'Entradas e saídas'!$C$7:$C$306,A30,'Entradas e saídas'!$G$7:$G$306,"&gt;0"))</f>
        <v/>
      </c>
      <c r="E30" s="18" t="str">
        <f>IF(A30="","",-SUMIFS('Entradas e saídas'!$G$7:$G$306,'Entradas e saídas'!$C$7:$C$306,A30,'Entradas e saídas'!$G$7:$G$306,"&lt;0"))</f>
        <v/>
      </c>
      <c r="F30" s="18" t="str">
        <f t="shared" si="0"/>
        <v/>
      </c>
      <c r="G30" s="18" t="str">
        <f>IF(A30="","",Produtos!G30)</f>
        <v/>
      </c>
      <c r="H30" s="18" t="str">
        <f t="shared" si="1"/>
        <v/>
      </c>
      <c r="I30" s="19" t="str">
        <f>IF(A30="","",Produtos!F30)</f>
        <v/>
      </c>
      <c r="J30" s="19" t="str">
        <f t="shared" si="2"/>
        <v/>
      </c>
      <c r="K30" s="16" t="str">
        <f t="shared" si="3"/>
        <v/>
      </c>
    </row>
    <row r="31" spans="1:11">
      <c r="A31" s="16" t="str">
        <f>IF(Produtos!A31="","",Produtos!A31)</f>
        <v/>
      </c>
      <c r="B31" s="16" t="str">
        <f>IF(A31="","",Produtos!B31)</f>
        <v/>
      </c>
      <c r="C31" s="16" t="str">
        <f>IF(A31="","",Produtos!D31)</f>
        <v/>
      </c>
      <c r="D31" s="18" t="str">
        <f>IF(A31="","",SUMIFS('Entradas e saídas'!$G$7:$G$306,'Entradas e saídas'!$C$7:$C$306,A31,'Entradas e saídas'!$G$7:$G$306,"&gt;0"))</f>
        <v/>
      </c>
      <c r="E31" s="18" t="str">
        <f>IF(A31="","",-SUMIFS('Entradas e saídas'!$G$7:$G$306,'Entradas e saídas'!$C$7:$C$306,A31,'Entradas e saídas'!$G$7:$G$306,"&lt;0"))</f>
        <v/>
      </c>
      <c r="F31" s="18" t="str">
        <f t="shared" si="0"/>
        <v/>
      </c>
      <c r="G31" s="18" t="str">
        <f>IF(A31="","",Produtos!G31)</f>
        <v/>
      </c>
      <c r="H31" s="18" t="str">
        <f t="shared" si="1"/>
        <v/>
      </c>
      <c r="I31" s="19" t="str">
        <f>IF(A31="","",Produtos!F31)</f>
        <v/>
      </c>
      <c r="J31" s="19" t="str">
        <f t="shared" si="2"/>
        <v/>
      </c>
      <c r="K31" s="16" t="str">
        <f t="shared" si="3"/>
        <v/>
      </c>
    </row>
    <row r="32" spans="1:11">
      <c r="A32" s="16" t="str">
        <f>IF(Produtos!A32="","",Produtos!A32)</f>
        <v/>
      </c>
      <c r="B32" s="16" t="str">
        <f>IF(A32="","",Produtos!B32)</f>
        <v/>
      </c>
      <c r="C32" s="16" t="str">
        <f>IF(A32="","",Produtos!D32)</f>
        <v/>
      </c>
      <c r="D32" s="18" t="str">
        <f>IF(A32="","",SUMIFS('Entradas e saídas'!$G$7:$G$306,'Entradas e saídas'!$C$7:$C$306,A32,'Entradas e saídas'!$G$7:$G$306,"&gt;0"))</f>
        <v/>
      </c>
      <c r="E32" s="18" t="str">
        <f>IF(A32="","",-SUMIFS('Entradas e saídas'!$G$7:$G$306,'Entradas e saídas'!$C$7:$C$306,A32,'Entradas e saídas'!$G$7:$G$306,"&lt;0"))</f>
        <v/>
      </c>
      <c r="F32" s="18" t="str">
        <f t="shared" si="0"/>
        <v/>
      </c>
      <c r="G32" s="18" t="str">
        <f>IF(A32="","",Produtos!G32)</f>
        <v/>
      </c>
      <c r="H32" s="18" t="str">
        <f t="shared" si="1"/>
        <v/>
      </c>
      <c r="I32" s="19" t="str">
        <f>IF(A32="","",Produtos!F32)</f>
        <v/>
      </c>
      <c r="J32" s="19" t="str">
        <f t="shared" si="2"/>
        <v/>
      </c>
      <c r="K32" s="16" t="str">
        <f t="shared" si="3"/>
        <v/>
      </c>
    </row>
    <row r="33" spans="1:11">
      <c r="A33" s="16" t="str">
        <f>IF(Produtos!A33="","",Produtos!A33)</f>
        <v/>
      </c>
      <c r="B33" s="16" t="str">
        <f>IF(A33="","",Produtos!B33)</f>
        <v/>
      </c>
      <c r="C33" s="16" t="str">
        <f>IF(A33="","",Produtos!D33)</f>
        <v/>
      </c>
      <c r="D33" s="18" t="str">
        <f>IF(A33="","",SUMIFS('Entradas e saídas'!$G$7:$G$306,'Entradas e saídas'!$C$7:$C$306,A33,'Entradas e saídas'!$G$7:$G$306,"&gt;0"))</f>
        <v/>
      </c>
      <c r="E33" s="18" t="str">
        <f>IF(A33="","",-SUMIFS('Entradas e saídas'!$G$7:$G$306,'Entradas e saídas'!$C$7:$C$306,A33,'Entradas e saídas'!$G$7:$G$306,"&lt;0"))</f>
        <v/>
      </c>
      <c r="F33" s="18" t="str">
        <f t="shared" si="0"/>
        <v/>
      </c>
      <c r="G33" s="18" t="str">
        <f>IF(A33="","",Produtos!G33)</f>
        <v/>
      </c>
      <c r="H33" s="18" t="str">
        <f t="shared" si="1"/>
        <v/>
      </c>
      <c r="I33" s="19" t="str">
        <f>IF(A33="","",Produtos!F33)</f>
        <v/>
      </c>
      <c r="J33" s="19" t="str">
        <f t="shared" si="2"/>
        <v/>
      </c>
      <c r="K33" s="16" t="str">
        <f t="shared" si="3"/>
        <v/>
      </c>
    </row>
    <row r="34" spans="1:11">
      <c r="A34" s="16" t="str">
        <f>IF(Produtos!A34="","",Produtos!A34)</f>
        <v/>
      </c>
      <c r="B34" s="16" t="str">
        <f>IF(A34="","",Produtos!B34)</f>
        <v/>
      </c>
      <c r="C34" s="16" t="str">
        <f>IF(A34="","",Produtos!D34)</f>
        <v/>
      </c>
      <c r="D34" s="18" t="str">
        <f>IF(A34="","",SUMIFS('Entradas e saídas'!$G$7:$G$306,'Entradas e saídas'!$C$7:$C$306,A34,'Entradas e saídas'!$G$7:$G$306,"&gt;0"))</f>
        <v/>
      </c>
      <c r="E34" s="18" t="str">
        <f>IF(A34="","",-SUMIFS('Entradas e saídas'!$G$7:$G$306,'Entradas e saídas'!$C$7:$C$306,A34,'Entradas e saídas'!$G$7:$G$306,"&lt;0"))</f>
        <v/>
      </c>
      <c r="F34" s="18" t="str">
        <f t="shared" si="0"/>
        <v/>
      </c>
      <c r="G34" s="18" t="str">
        <f>IF(A34="","",Produtos!G34)</f>
        <v/>
      </c>
      <c r="H34" s="18" t="str">
        <f t="shared" si="1"/>
        <v/>
      </c>
      <c r="I34" s="19" t="str">
        <f>IF(A34="","",Produtos!F34)</f>
        <v/>
      </c>
      <c r="J34" s="19" t="str">
        <f t="shared" si="2"/>
        <v/>
      </c>
      <c r="K34" s="16" t="str">
        <f t="shared" si="3"/>
        <v/>
      </c>
    </row>
    <row r="35" spans="1:11">
      <c r="A35" s="16" t="str">
        <f>IF(Produtos!A35="","",Produtos!A35)</f>
        <v/>
      </c>
      <c r="B35" s="16" t="str">
        <f>IF(A35="","",Produtos!B35)</f>
        <v/>
      </c>
      <c r="C35" s="16" t="str">
        <f>IF(A35="","",Produtos!D35)</f>
        <v/>
      </c>
      <c r="D35" s="18" t="str">
        <f>IF(A35="","",SUMIFS('Entradas e saídas'!$G$7:$G$306,'Entradas e saídas'!$C$7:$C$306,A35,'Entradas e saídas'!$G$7:$G$306,"&gt;0"))</f>
        <v/>
      </c>
      <c r="E35" s="18" t="str">
        <f>IF(A35="","",-SUMIFS('Entradas e saídas'!$G$7:$G$306,'Entradas e saídas'!$C$7:$C$306,A35,'Entradas e saídas'!$G$7:$G$306,"&lt;0"))</f>
        <v/>
      </c>
      <c r="F35" s="18" t="str">
        <f t="shared" si="0"/>
        <v/>
      </c>
      <c r="G35" s="18" t="str">
        <f>IF(A35="","",Produtos!G35)</f>
        <v/>
      </c>
      <c r="H35" s="18" t="str">
        <f t="shared" si="1"/>
        <v/>
      </c>
      <c r="I35" s="19" t="str">
        <f>IF(A35="","",Produtos!F35)</f>
        <v/>
      </c>
      <c r="J35" s="19" t="str">
        <f t="shared" si="2"/>
        <v/>
      </c>
      <c r="K35" s="16" t="str">
        <f t="shared" si="3"/>
        <v/>
      </c>
    </row>
    <row r="36" spans="1:11">
      <c r="A36" s="16" t="str">
        <f>IF(Produtos!A36="","",Produtos!A36)</f>
        <v/>
      </c>
      <c r="B36" s="16" t="str">
        <f>IF(A36="","",Produtos!B36)</f>
        <v/>
      </c>
      <c r="C36" s="16" t="str">
        <f>IF(A36="","",Produtos!D36)</f>
        <v/>
      </c>
      <c r="D36" s="18" t="str">
        <f>IF(A36="","",SUMIFS('Entradas e saídas'!$G$7:$G$306,'Entradas e saídas'!$C$7:$C$306,A36,'Entradas e saídas'!$G$7:$G$306,"&gt;0"))</f>
        <v/>
      </c>
      <c r="E36" s="18" t="str">
        <f>IF(A36="","",-SUMIFS('Entradas e saídas'!$G$7:$G$306,'Entradas e saídas'!$C$7:$C$306,A36,'Entradas e saídas'!$G$7:$G$306,"&lt;0"))</f>
        <v/>
      </c>
      <c r="F36" s="18" t="str">
        <f t="shared" si="0"/>
        <v/>
      </c>
      <c r="G36" s="18" t="str">
        <f>IF(A36="","",Produtos!G36)</f>
        <v/>
      </c>
      <c r="H36" s="18" t="str">
        <f t="shared" si="1"/>
        <v/>
      </c>
      <c r="I36" s="19" t="str">
        <f>IF(A36="","",Produtos!F36)</f>
        <v/>
      </c>
      <c r="J36" s="19" t="str">
        <f t="shared" si="2"/>
        <v/>
      </c>
      <c r="K36" s="16" t="str">
        <f t="shared" si="3"/>
        <v/>
      </c>
    </row>
    <row r="37" spans="1:11">
      <c r="A37" s="16" t="str">
        <f>IF(Produtos!A37="","",Produtos!A37)</f>
        <v/>
      </c>
      <c r="B37" s="16" t="str">
        <f>IF(A37="","",Produtos!B37)</f>
        <v/>
      </c>
      <c r="C37" s="16" t="str">
        <f>IF(A37="","",Produtos!D37)</f>
        <v/>
      </c>
      <c r="D37" s="18" t="str">
        <f>IF(A37="","",SUMIFS('Entradas e saídas'!$G$7:$G$306,'Entradas e saídas'!$C$7:$C$306,A37,'Entradas e saídas'!$G$7:$G$306,"&gt;0"))</f>
        <v/>
      </c>
      <c r="E37" s="18" t="str">
        <f>IF(A37="","",-SUMIFS('Entradas e saídas'!$G$7:$G$306,'Entradas e saídas'!$C$7:$C$306,A37,'Entradas e saídas'!$G$7:$G$306,"&lt;0"))</f>
        <v/>
      </c>
      <c r="F37" s="18" t="str">
        <f t="shared" si="0"/>
        <v/>
      </c>
      <c r="G37" s="18" t="str">
        <f>IF(A37="","",Produtos!G37)</f>
        <v/>
      </c>
      <c r="H37" s="18" t="str">
        <f t="shared" si="1"/>
        <v/>
      </c>
      <c r="I37" s="19" t="str">
        <f>IF(A37="","",Produtos!F37)</f>
        <v/>
      </c>
      <c r="J37" s="19" t="str">
        <f t="shared" si="2"/>
        <v/>
      </c>
      <c r="K37" s="16" t="str">
        <f t="shared" si="3"/>
        <v/>
      </c>
    </row>
    <row r="38" spans="1:11">
      <c r="A38" s="16" t="str">
        <f>IF(Produtos!A38="","",Produtos!A38)</f>
        <v/>
      </c>
      <c r="B38" s="16" t="str">
        <f>IF(A38="","",Produtos!B38)</f>
        <v/>
      </c>
      <c r="C38" s="16" t="str">
        <f>IF(A38="","",Produtos!D38)</f>
        <v/>
      </c>
      <c r="D38" s="18" t="str">
        <f>IF(A38="","",SUMIFS('Entradas e saídas'!$G$7:$G$306,'Entradas e saídas'!$C$7:$C$306,A38,'Entradas e saídas'!$G$7:$G$306,"&gt;0"))</f>
        <v/>
      </c>
      <c r="E38" s="18" t="str">
        <f>IF(A38="","",-SUMIFS('Entradas e saídas'!$G$7:$G$306,'Entradas e saídas'!$C$7:$C$306,A38,'Entradas e saídas'!$G$7:$G$306,"&lt;0"))</f>
        <v/>
      </c>
      <c r="F38" s="18" t="str">
        <f t="shared" si="0"/>
        <v/>
      </c>
      <c r="G38" s="18" t="str">
        <f>IF(A38="","",Produtos!G38)</f>
        <v/>
      </c>
      <c r="H38" s="18" t="str">
        <f t="shared" si="1"/>
        <v/>
      </c>
      <c r="I38" s="19" t="str">
        <f>IF(A38="","",Produtos!F38)</f>
        <v/>
      </c>
      <c r="J38" s="19" t="str">
        <f t="shared" si="2"/>
        <v/>
      </c>
      <c r="K38" s="16" t="str">
        <f t="shared" si="3"/>
        <v/>
      </c>
    </row>
    <row r="39" spans="1:11">
      <c r="A39" s="16" t="str">
        <f>IF(Produtos!A39="","",Produtos!A39)</f>
        <v/>
      </c>
      <c r="B39" s="16" t="str">
        <f>IF(A39="","",Produtos!B39)</f>
        <v/>
      </c>
      <c r="C39" s="16" t="str">
        <f>IF(A39="","",Produtos!D39)</f>
        <v/>
      </c>
      <c r="D39" s="18" t="str">
        <f>IF(A39="","",SUMIFS('Entradas e saídas'!$G$7:$G$306,'Entradas e saídas'!$C$7:$C$306,A39,'Entradas e saídas'!$G$7:$G$306,"&gt;0"))</f>
        <v/>
      </c>
      <c r="E39" s="18" t="str">
        <f>IF(A39="","",-SUMIFS('Entradas e saídas'!$G$7:$G$306,'Entradas e saídas'!$C$7:$C$306,A39,'Entradas e saídas'!$G$7:$G$306,"&lt;0"))</f>
        <v/>
      </c>
      <c r="F39" s="18" t="str">
        <f t="shared" ref="F39:F70" si="4">IF(A39="","",D39-E39)</f>
        <v/>
      </c>
      <c r="G39" s="18" t="str">
        <f>IF(A39="","",Produtos!G39)</f>
        <v/>
      </c>
      <c r="H39" s="18" t="str">
        <f t="shared" ref="H39:H70" si="5">IF(A39="","",MAX(0,G39-F39))</f>
        <v/>
      </c>
      <c r="I39" s="19" t="str">
        <f>IF(A39="","",Produtos!F39)</f>
        <v/>
      </c>
      <c r="J39" s="19" t="str">
        <f t="shared" ref="J39:J70" si="6">IF(OR(A39="",I39=""),"",MAX(0,F39)*I39)</f>
        <v/>
      </c>
      <c r="K39" s="16" t="str">
        <f t="shared" ref="K39:K70" si="7">IF(A39="","",IF(F39&lt;0,"STOCK NEGATIVO",IF(F39=0,"SEM STOCK",IF(F39&lt;G39,"COMPRAR","ADEQUADO"))))</f>
        <v/>
      </c>
    </row>
    <row r="40" spans="1:11">
      <c r="A40" s="16" t="str">
        <f>IF(Produtos!A40="","",Produtos!A40)</f>
        <v/>
      </c>
      <c r="B40" s="16" t="str">
        <f>IF(A40="","",Produtos!B40)</f>
        <v/>
      </c>
      <c r="C40" s="16" t="str">
        <f>IF(A40="","",Produtos!D40)</f>
        <v/>
      </c>
      <c r="D40" s="18" t="str">
        <f>IF(A40="","",SUMIFS('Entradas e saídas'!$G$7:$G$306,'Entradas e saídas'!$C$7:$C$306,A40,'Entradas e saídas'!$G$7:$G$306,"&gt;0"))</f>
        <v/>
      </c>
      <c r="E40" s="18" t="str">
        <f>IF(A40="","",-SUMIFS('Entradas e saídas'!$G$7:$G$306,'Entradas e saídas'!$C$7:$C$306,A40,'Entradas e saídas'!$G$7:$G$306,"&lt;0"))</f>
        <v/>
      </c>
      <c r="F40" s="18" t="str">
        <f t="shared" si="4"/>
        <v/>
      </c>
      <c r="G40" s="18" t="str">
        <f>IF(A40="","",Produtos!G40)</f>
        <v/>
      </c>
      <c r="H40" s="18" t="str">
        <f t="shared" si="5"/>
        <v/>
      </c>
      <c r="I40" s="19" t="str">
        <f>IF(A40="","",Produtos!F40)</f>
        <v/>
      </c>
      <c r="J40" s="19" t="str">
        <f t="shared" si="6"/>
        <v/>
      </c>
      <c r="K40" s="16" t="str">
        <f t="shared" si="7"/>
        <v/>
      </c>
    </row>
    <row r="41" spans="1:11">
      <c r="A41" s="16" t="str">
        <f>IF(Produtos!A41="","",Produtos!A41)</f>
        <v/>
      </c>
      <c r="B41" s="16" t="str">
        <f>IF(A41="","",Produtos!B41)</f>
        <v/>
      </c>
      <c r="C41" s="16" t="str">
        <f>IF(A41="","",Produtos!D41)</f>
        <v/>
      </c>
      <c r="D41" s="18" t="str">
        <f>IF(A41="","",SUMIFS('Entradas e saídas'!$G$7:$G$306,'Entradas e saídas'!$C$7:$C$306,A41,'Entradas e saídas'!$G$7:$G$306,"&gt;0"))</f>
        <v/>
      </c>
      <c r="E41" s="18" t="str">
        <f>IF(A41="","",-SUMIFS('Entradas e saídas'!$G$7:$G$306,'Entradas e saídas'!$C$7:$C$306,A41,'Entradas e saídas'!$G$7:$G$306,"&lt;0"))</f>
        <v/>
      </c>
      <c r="F41" s="18" t="str">
        <f t="shared" si="4"/>
        <v/>
      </c>
      <c r="G41" s="18" t="str">
        <f>IF(A41="","",Produtos!G41)</f>
        <v/>
      </c>
      <c r="H41" s="18" t="str">
        <f t="shared" si="5"/>
        <v/>
      </c>
      <c r="I41" s="19" t="str">
        <f>IF(A41="","",Produtos!F41)</f>
        <v/>
      </c>
      <c r="J41" s="19" t="str">
        <f t="shared" si="6"/>
        <v/>
      </c>
      <c r="K41" s="16" t="str">
        <f t="shared" si="7"/>
        <v/>
      </c>
    </row>
    <row r="42" spans="1:11">
      <c r="A42" s="16" t="str">
        <f>IF(Produtos!A42="","",Produtos!A42)</f>
        <v/>
      </c>
      <c r="B42" s="16" t="str">
        <f>IF(A42="","",Produtos!B42)</f>
        <v/>
      </c>
      <c r="C42" s="16" t="str">
        <f>IF(A42="","",Produtos!D42)</f>
        <v/>
      </c>
      <c r="D42" s="18" t="str">
        <f>IF(A42="","",SUMIFS('Entradas e saídas'!$G$7:$G$306,'Entradas e saídas'!$C$7:$C$306,A42,'Entradas e saídas'!$G$7:$G$306,"&gt;0"))</f>
        <v/>
      </c>
      <c r="E42" s="18" t="str">
        <f>IF(A42="","",-SUMIFS('Entradas e saídas'!$G$7:$G$306,'Entradas e saídas'!$C$7:$C$306,A42,'Entradas e saídas'!$G$7:$G$306,"&lt;0"))</f>
        <v/>
      </c>
      <c r="F42" s="18" t="str">
        <f t="shared" si="4"/>
        <v/>
      </c>
      <c r="G42" s="18" t="str">
        <f>IF(A42="","",Produtos!G42)</f>
        <v/>
      </c>
      <c r="H42" s="18" t="str">
        <f t="shared" si="5"/>
        <v/>
      </c>
      <c r="I42" s="19" t="str">
        <f>IF(A42="","",Produtos!F42)</f>
        <v/>
      </c>
      <c r="J42" s="19" t="str">
        <f t="shared" si="6"/>
        <v/>
      </c>
      <c r="K42" s="16" t="str">
        <f t="shared" si="7"/>
        <v/>
      </c>
    </row>
    <row r="43" spans="1:11">
      <c r="A43" s="16" t="str">
        <f>IF(Produtos!A43="","",Produtos!A43)</f>
        <v/>
      </c>
      <c r="B43" s="16" t="str">
        <f>IF(A43="","",Produtos!B43)</f>
        <v/>
      </c>
      <c r="C43" s="16" t="str">
        <f>IF(A43="","",Produtos!D43)</f>
        <v/>
      </c>
      <c r="D43" s="18" t="str">
        <f>IF(A43="","",SUMIFS('Entradas e saídas'!$G$7:$G$306,'Entradas e saídas'!$C$7:$C$306,A43,'Entradas e saídas'!$G$7:$G$306,"&gt;0"))</f>
        <v/>
      </c>
      <c r="E43" s="18" t="str">
        <f>IF(A43="","",-SUMIFS('Entradas e saídas'!$G$7:$G$306,'Entradas e saídas'!$C$7:$C$306,A43,'Entradas e saídas'!$G$7:$G$306,"&lt;0"))</f>
        <v/>
      </c>
      <c r="F43" s="18" t="str">
        <f t="shared" si="4"/>
        <v/>
      </c>
      <c r="G43" s="18" t="str">
        <f>IF(A43="","",Produtos!G43)</f>
        <v/>
      </c>
      <c r="H43" s="18" t="str">
        <f t="shared" si="5"/>
        <v/>
      </c>
      <c r="I43" s="19" t="str">
        <f>IF(A43="","",Produtos!F43)</f>
        <v/>
      </c>
      <c r="J43" s="19" t="str">
        <f t="shared" si="6"/>
        <v/>
      </c>
      <c r="K43" s="16" t="str">
        <f t="shared" si="7"/>
        <v/>
      </c>
    </row>
    <row r="44" spans="1:11">
      <c r="A44" s="16" t="str">
        <f>IF(Produtos!A44="","",Produtos!A44)</f>
        <v/>
      </c>
      <c r="B44" s="16" t="str">
        <f>IF(A44="","",Produtos!B44)</f>
        <v/>
      </c>
      <c r="C44" s="16" t="str">
        <f>IF(A44="","",Produtos!D44)</f>
        <v/>
      </c>
      <c r="D44" s="18" t="str">
        <f>IF(A44="","",SUMIFS('Entradas e saídas'!$G$7:$G$306,'Entradas e saídas'!$C$7:$C$306,A44,'Entradas e saídas'!$G$7:$G$306,"&gt;0"))</f>
        <v/>
      </c>
      <c r="E44" s="18" t="str">
        <f>IF(A44="","",-SUMIFS('Entradas e saídas'!$G$7:$G$306,'Entradas e saídas'!$C$7:$C$306,A44,'Entradas e saídas'!$G$7:$G$306,"&lt;0"))</f>
        <v/>
      </c>
      <c r="F44" s="18" t="str">
        <f t="shared" si="4"/>
        <v/>
      </c>
      <c r="G44" s="18" t="str">
        <f>IF(A44="","",Produtos!G44)</f>
        <v/>
      </c>
      <c r="H44" s="18" t="str">
        <f t="shared" si="5"/>
        <v/>
      </c>
      <c r="I44" s="19" t="str">
        <f>IF(A44="","",Produtos!F44)</f>
        <v/>
      </c>
      <c r="J44" s="19" t="str">
        <f t="shared" si="6"/>
        <v/>
      </c>
      <c r="K44" s="16" t="str">
        <f t="shared" si="7"/>
        <v/>
      </c>
    </row>
    <row r="45" spans="1:11">
      <c r="A45" s="16" t="str">
        <f>IF(Produtos!A45="","",Produtos!A45)</f>
        <v/>
      </c>
      <c r="B45" s="16" t="str">
        <f>IF(A45="","",Produtos!B45)</f>
        <v/>
      </c>
      <c r="C45" s="16" t="str">
        <f>IF(A45="","",Produtos!D45)</f>
        <v/>
      </c>
      <c r="D45" s="18" t="str">
        <f>IF(A45="","",SUMIFS('Entradas e saídas'!$G$7:$G$306,'Entradas e saídas'!$C$7:$C$306,A45,'Entradas e saídas'!$G$7:$G$306,"&gt;0"))</f>
        <v/>
      </c>
      <c r="E45" s="18" t="str">
        <f>IF(A45="","",-SUMIFS('Entradas e saídas'!$G$7:$G$306,'Entradas e saídas'!$C$7:$C$306,A45,'Entradas e saídas'!$G$7:$G$306,"&lt;0"))</f>
        <v/>
      </c>
      <c r="F45" s="18" t="str">
        <f t="shared" si="4"/>
        <v/>
      </c>
      <c r="G45" s="18" t="str">
        <f>IF(A45="","",Produtos!G45)</f>
        <v/>
      </c>
      <c r="H45" s="18" t="str">
        <f t="shared" si="5"/>
        <v/>
      </c>
      <c r="I45" s="19" t="str">
        <f>IF(A45="","",Produtos!F45)</f>
        <v/>
      </c>
      <c r="J45" s="19" t="str">
        <f t="shared" si="6"/>
        <v/>
      </c>
      <c r="K45" s="16" t="str">
        <f t="shared" si="7"/>
        <v/>
      </c>
    </row>
    <row r="46" spans="1:11">
      <c r="A46" s="16" t="str">
        <f>IF(Produtos!A46="","",Produtos!A46)</f>
        <v/>
      </c>
      <c r="B46" s="16" t="str">
        <f>IF(A46="","",Produtos!B46)</f>
        <v/>
      </c>
      <c r="C46" s="16" t="str">
        <f>IF(A46="","",Produtos!D46)</f>
        <v/>
      </c>
      <c r="D46" s="18" t="str">
        <f>IF(A46="","",SUMIFS('Entradas e saídas'!$G$7:$G$306,'Entradas e saídas'!$C$7:$C$306,A46,'Entradas e saídas'!$G$7:$G$306,"&gt;0"))</f>
        <v/>
      </c>
      <c r="E46" s="18" t="str">
        <f>IF(A46="","",-SUMIFS('Entradas e saídas'!$G$7:$G$306,'Entradas e saídas'!$C$7:$C$306,A46,'Entradas e saídas'!$G$7:$G$306,"&lt;0"))</f>
        <v/>
      </c>
      <c r="F46" s="18" t="str">
        <f t="shared" si="4"/>
        <v/>
      </c>
      <c r="G46" s="18" t="str">
        <f>IF(A46="","",Produtos!G46)</f>
        <v/>
      </c>
      <c r="H46" s="18" t="str">
        <f t="shared" si="5"/>
        <v/>
      </c>
      <c r="I46" s="19" t="str">
        <f>IF(A46="","",Produtos!F46)</f>
        <v/>
      </c>
      <c r="J46" s="19" t="str">
        <f t="shared" si="6"/>
        <v/>
      </c>
      <c r="K46" s="16" t="str">
        <f t="shared" si="7"/>
        <v/>
      </c>
    </row>
    <row r="47" spans="1:11">
      <c r="A47" s="16" t="str">
        <f>IF(Produtos!A47="","",Produtos!A47)</f>
        <v/>
      </c>
      <c r="B47" s="16" t="str">
        <f>IF(A47="","",Produtos!B47)</f>
        <v/>
      </c>
      <c r="C47" s="16" t="str">
        <f>IF(A47="","",Produtos!D47)</f>
        <v/>
      </c>
      <c r="D47" s="18" t="str">
        <f>IF(A47="","",SUMIFS('Entradas e saídas'!$G$7:$G$306,'Entradas e saídas'!$C$7:$C$306,A47,'Entradas e saídas'!$G$7:$G$306,"&gt;0"))</f>
        <v/>
      </c>
      <c r="E47" s="18" t="str">
        <f>IF(A47="","",-SUMIFS('Entradas e saídas'!$G$7:$G$306,'Entradas e saídas'!$C$7:$C$306,A47,'Entradas e saídas'!$G$7:$G$306,"&lt;0"))</f>
        <v/>
      </c>
      <c r="F47" s="18" t="str">
        <f t="shared" si="4"/>
        <v/>
      </c>
      <c r="G47" s="18" t="str">
        <f>IF(A47="","",Produtos!G47)</f>
        <v/>
      </c>
      <c r="H47" s="18" t="str">
        <f t="shared" si="5"/>
        <v/>
      </c>
      <c r="I47" s="19" t="str">
        <f>IF(A47="","",Produtos!F47)</f>
        <v/>
      </c>
      <c r="J47" s="19" t="str">
        <f t="shared" si="6"/>
        <v/>
      </c>
      <c r="K47" s="16" t="str">
        <f t="shared" si="7"/>
        <v/>
      </c>
    </row>
    <row r="48" spans="1:11">
      <c r="A48" s="16" t="str">
        <f>IF(Produtos!A48="","",Produtos!A48)</f>
        <v/>
      </c>
      <c r="B48" s="16" t="str">
        <f>IF(A48="","",Produtos!B48)</f>
        <v/>
      </c>
      <c r="C48" s="16" t="str">
        <f>IF(A48="","",Produtos!D48)</f>
        <v/>
      </c>
      <c r="D48" s="18" t="str">
        <f>IF(A48="","",SUMIFS('Entradas e saídas'!$G$7:$G$306,'Entradas e saídas'!$C$7:$C$306,A48,'Entradas e saídas'!$G$7:$G$306,"&gt;0"))</f>
        <v/>
      </c>
      <c r="E48" s="18" t="str">
        <f>IF(A48="","",-SUMIFS('Entradas e saídas'!$G$7:$G$306,'Entradas e saídas'!$C$7:$C$306,A48,'Entradas e saídas'!$G$7:$G$306,"&lt;0"))</f>
        <v/>
      </c>
      <c r="F48" s="18" t="str">
        <f t="shared" si="4"/>
        <v/>
      </c>
      <c r="G48" s="18" t="str">
        <f>IF(A48="","",Produtos!G48)</f>
        <v/>
      </c>
      <c r="H48" s="18" t="str">
        <f t="shared" si="5"/>
        <v/>
      </c>
      <c r="I48" s="19" t="str">
        <f>IF(A48="","",Produtos!F48)</f>
        <v/>
      </c>
      <c r="J48" s="19" t="str">
        <f t="shared" si="6"/>
        <v/>
      </c>
      <c r="K48" s="16" t="str">
        <f t="shared" si="7"/>
        <v/>
      </c>
    </row>
    <row r="49" spans="1:11">
      <c r="A49" s="16" t="str">
        <f>IF(Produtos!A49="","",Produtos!A49)</f>
        <v/>
      </c>
      <c r="B49" s="16" t="str">
        <f>IF(A49="","",Produtos!B49)</f>
        <v/>
      </c>
      <c r="C49" s="16" t="str">
        <f>IF(A49="","",Produtos!D49)</f>
        <v/>
      </c>
      <c r="D49" s="18" t="str">
        <f>IF(A49="","",SUMIFS('Entradas e saídas'!$G$7:$G$306,'Entradas e saídas'!$C$7:$C$306,A49,'Entradas e saídas'!$G$7:$G$306,"&gt;0"))</f>
        <v/>
      </c>
      <c r="E49" s="18" t="str">
        <f>IF(A49="","",-SUMIFS('Entradas e saídas'!$G$7:$G$306,'Entradas e saídas'!$C$7:$C$306,A49,'Entradas e saídas'!$G$7:$G$306,"&lt;0"))</f>
        <v/>
      </c>
      <c r="F49" s="18" t="str">
        <f t="shared" si="4"/>
        <v/>
      </c>
      <c r="G49" s="18" t="str">
        <f>IF(A49="","",Produtos!G49)</f>
        <v/>
      </c>
      <c r="H49" s="18" t="str">
        <f t="shared" si="5"/>
        <v/>
      </c>
      <c r="I49" s="19" t="str">
        <f>IF(A49="","",Produtos!F49)</f>
        <v/>
      </c>
      <c r="J49" s="19" t="str">
        <f t="shared" si="6"/>
        <v/>
      </c>
      <c r="K49" s="16" t="str">
        <f t="shared" si="7"/>
        <v/>
      </c>
    </row>
    <row r="50" spans="1:11">
      <c r="A50" s="16" t="str">
        <f>IF(Produtos!A50="","",Produtos!A50)</f>
        <v/>
      </c>
      <c r="B50" s="16" t="str">
        <f>IF(A50="","",Produtos!B50)</f>
        <v/>
      </c>
      <c r="C50" s="16" t="str">
        <f>IF(A50="","",Produtos!D50)</f>
        <v/>
      </c>
      <c r="D50" s="18" t="str">
        <f>IF(A50="","",SUMIFS('Entradas e saídas'!$G$7:$G$306,'Entradas e saídas'!$C$7:$C$306,A50,'Entradas e saídas'!$G$7:$G$306,"&gt;0"))</f>
        <v/>
      </c>
      <c r="E50" s="18" t="str">
        <f>IF(A50="","",-SUMIFS('Entradas e saídas'!$G$7:$G$306,'Entradas e saídas'!$C$7:$C$306,A50,'Entradas e saídas'!$G$7:$G$306,"&lt;0"))</f>
        <v/>
      </c>
      <c r="F50" s="18" t="str">
        <f t="shared" si="4"/>
        <v/>
      </c>
      <c r="G50" s="18" t="str">
        <f>IF(A50="","",Produtos!G50)</f>
        <v/>
      </c>
      <c r="H50" s="18" t="str">
        <f t="shared" si="5"/>
        <v/>
      </c>
      <c r="I50" s="19" t="str">
        <f>IF(A50="","",Produtos!F50)</f>
        <v/>
      </c>
      <c r="J50" s="19" t="str">
        <f t="shared" si="6"/>
        <v/>
      </c>
      <c r="K50" s="16" t="str">
        <f t="shared" si="7"/>
        <v/>
      </c>
    </row>
    <row r="51" spans="1:11">
      <c r="A51" s="16" t="str">
        <f>IF(Produtos!A51="","",Produtos!A51)</f>
        <v/>
      </c>
      <c r="B51" s="16" t="str">
        <f>IF(A51="","",Produtos!B51)</f>
        <v/>
      </c>
      <c r="C51" s="16" t="str">
        <f>IF(A51="","",Produtos!D51)</f>
        <v/>
      </c>
      <c r="D51" s="18" t="str">
        <f>IF(A51="","",SUMIFS('Entradas e saídas'!$G$7:$G$306,'Entradas e saídas'!$C$7:$C$306,A51,'Entradas e saídas'!$G$7:$G$306,"&gt;0"))</f>
        <v/>
      </c>
      <c r="E51" s="18" t="str">
        <f>IF(A51="","",-SUMIFS('Entradas e saídas'!$G$7:$G$306,'Entradas e saídas'!$C$7:$C$306,A51,'Entradas e saídas'!$G$7:$G$306,"&lt;0"))</f>
        <v/>
      </c>
      <c r="F51" s="18" t="str">
        <f t="shared" si="4"/>
        <v/>
      </c>
      <c r="G51" s="18" t="str">
        <f>IF(A51="","",Produtos!G51)</f>
        <v/>
      </c>
      <c r="H51" s="18" t="str">
        <f t="shared" si="5"/>
        <v/>
      </c>
      <c r="I51" s="19" t="str">
        <f>IF(A51="","",Produtos!F51)</f>
        <v/>
      </c>
      <c r="J51" s="19" t="str">
        <f t="shared" si="6"/>
        <v/>
      </c>
      <c r="K51" s="16" t="str">
        <f t="shared" si="7"/>
        <v/>
      </c>
    </row>
    <row r="52" spans="1:11">
      <c r="A52" s="16" t="str">
        <f>IF(Produtos!A52="","",Produtos!A52)</f>
        <v/>
      </c>
      <c r="B52" s="16" t="str">
        <f>IF(A52="","",Produtos!B52)</f>
        <v/>
      </c>
      <c r="C52" s="16" t="str">
        <f>IF(A52="","",Produtos!D52)</f>
        <v/>
      </c>
      <c r="D52" s="18" t="str">
        <f>IF(A52="","",SUMIFS('Entradas e saídas'!$G$7:$G$306,'Entradas e saídas'!$C$7:$C$306,A52,'Entradas e saídas'!$G$7:$G$306,"&gt;0"))</f>
        <v/>
      </c>
      <c r="E52" s="18" t="str">
        <f>IF(A52="","",-SUMIFS('Entradas e saídas'!$G$7:$G$306,'Entradas e saídas'!$C$7:$C$306,A52,'Entradas e saídas'!$G$7:$G$306,"&lt;0"))</f>
        <v/>
      </c>
      <c r="F52" s="18" t="str">
        <f t="shared" si="4"/>
        <v/>
      </c>
      <c r="G52" s="18" t="str">
        <f>IF(A52="","",Produtos!G52)</f>
        <v/>
      </c>
      <c r="H52" s="18" t="str">
        <f t="shared" si="5"/>
        <v/>
      </c>
      <c r="I52" s="19" t="str">
        <f>IF(A52="","",Produtos!F52)</f>
        <v/>
      </c>
      <c r="J52" s="19" t="str">
        <f t="shared" si="6"/>
        <v/>
      </c>
      <c r="K52" s="16" t="str">
        <f t="shared" si="7"/>
        <v/>
      </c>
    </row>
    <row r="53" spans="1:11">
      <c r="A53" s="16" t="str">
        <f>IF(Produtos!A53="","",Produtos!A53)</f>
        <v/>
      </c>
      <c r="B53" s="16" t="str">
        <f>IF(A53="","",Produtos!B53)</f>
        <v/>
      </c>
      <c r="C53" s="16" t="str">
        <f>IF(A53="","",Produtos!D53)</f>
        <v/>
      </c>
      <c r="D53" s="18" t="str">
        <f>IF(A53="","",SUMIFS('Entradas e saídas'!$G$7:$G$306,'Entradas e saídas'!$C$7:$C$306,A53,'Entradas e saídas'!$G$7:$G$306,"&gt;0"))</f>
        <v/>
      </c>
      <c r="E53" s="18" t="str">
        <f>IF(A53="","",-SUMIFS('Entradas e saídas'!$G$7:$G$306,'Entradas e saídas'!$C$7:$C$306,A53,'Entradas e saídas'!$G$7:$G$306,"&lt;0"))</f>
        <v/>
      </c>
      <c r="F53" s="18" t="str">
        <f t="shared" si="4"/>
        <v/>
      </c>
      <c r="G53" s="18" t="str">
        <f>IF(A53="","",Produtos!G53)</f>
        <v/>
      </c>
      <c r="H53" s="18" t="str">
        <f t="shared" si="5"/>
        <v/>
      </c>
      <c r="I53" s="19" t="str">
        <f>IF(A53="","",Produtos!F53)</f>
        <v/>
      </c>
      <c r="J53" s="19" t="str">
        <f t="shared" si="6"/>
        <v/>
      </c>
      <c r="K53" s="16" t="str">
        <f t="shared" si="7"/>
        <v/>
      </c>
    </row>
    <row r="54" spans="1:11">
      <c r="A54" s="16" t="str">
        <f>IF(Produtos!A54="","",Produtos!A54)</f>
        <v/>
      </c>
      <c r="B54" s="16" t="str">
        <f>IF(A54="","",Produtos!B54)</f>
        <v/>
      </c>
      <c r="C54" s="16" t="str">
        <f>IF(A54="","",Produtos!D54)</f>
        <v/>
      </c>
      <c r="D54" s="18" t="str">
        <f>IF(A54="","",SUMIFS('Entradas e saídas'!$G$7:$G$306,'Entradas e saídas'!$C$7:$C$306,A54,'Entradas e saídas'!$G$7:$G$306,"&gt;0"))</f>
        <v/>
      </c>
      <c r="E54" s="18" t="str">
        <f>IF(A54="","",-SUMIFS('Entradas e saídas'!$G$7:$G$306,'Entradas e saídas'!$C$7:$C$306,A54,'Entradas e saídas'!$G$7:$G$306,"&lt;0"))</f>
        <v/>
      </c>
      <c r="F54" s="18" t="str">
        <f t="shared" si="4"/>
        <v/>
      </c>
      <c r="G54" s="18" t="str">
        <f>IF(A54="","",Produtos!G54)</f>
        <v/>
      </c>
      <c r="H54" s="18" t="str">
        <f t="shared" si="5"/>
        <v/>
      </c>
      <c r="I54" s="19" t="str">
        <f>IF(A54="","",Produtos!F54)</f>
        <v/>
      </c>
      <c r="J54" s="19" t="str">
        <f t="shared" si="6"/>
        <v/>
      </c>
      <c r="K54" s="16" t="str">
        <f t="shared" si="7"/>
        <v/>
      </c>
    </row>
    <row r="55" spans="1:11">
      <c r="A55" s="16" t="str">
        <f>IF(Produtos!A55="","",Produtos!A55)</f>
        <v/>
      </c>
      <c r="B55" s="16" t="str">
        <f>IF(A55="","",Produtos!B55)</f>
        <v/>
      </c>
      <c r="C55" s="16" t="str">
        <f>IF(A55="","",Produtos!D55)</f>
        <v/>
      </c>
      <c r="D55" s="18" t="str">
        <f>IF(A55="","",SUMIFS('Entradas e saídas'!$G$7:$G$306,'Entradas e saídas'!$C$7:$C$306,A55,'Entradas e saídas'!$G$7:$G$306,"&gt;0"))</f>
        <v/>
      </c>
      <c r="E55" s="18" t="str">
        <f>IF(A55="","",-SUMIFS('Entradas e saídas'!$G$7:$G$306,'Entradas e saídas'!$C$7:$C$306,A55,'Entradas e saídas'!$G$7:$G$306,"&lt;0"))</f>
        <v/>
      </c>
      <c r="F55" s="18" t="str">
        <f t="shared" si="4"/>
        <v/>
      </c>
      <c r="G55" s="18" t="str">
        <f>IF(A55="","",Produtos!G55)</f>
        <v/>
      </c>
      <c r="H55" s="18" t="str">
        <f t="shared" si="5"/>
        <v/>
      </c>
      <c r="I55" s="19" t="str">
        <f>IF(A55="","",Produtos!F55)</f>
        <v/>
      </c>
      <c r="J55" s="19" t="str">
        <f t="shared" si="6"/>
        <v/>
      </c>
      <c r="K55" s="16" t="str">
        <f t="shared" si="7"/>
        <v/>
      </c>
    </row>
    <row r="56" spans="1:11">
      <c r="A56" s="16" t="str">
        <f>IF(Produtos!A56="","",Produtos!A56)</f>
        <v/>
      </c>
      <c r="B56" s="16" t="str">
        <f>IF(A56="","",Produtos!B56)</f>
        <v/>
      </c>
      <c r="C56" s="16" t="str">
        <f>IF(A56="","",Produtos!D56)</f>
        <v/>
      </c>
      <c r="D56" s="18" t="str">
        <f>IF(A56="","",SUMIFS('Entradas e saídas'!$G$7:$G$306,'Entradas e saídas'!$C$7:$C$306,A56,'Entradas e saídas'!$G$7:$G$306,"&gt;0"))</f>
        <v/>
      </c>
      <c r="E56" s="18" t="str">
        <f>IF(A56="","",-SUMIFS('Entradas e saídas'!$G$7:$G$306,'Entradas e saídas'!$C$7:$C$306,A56,'Entradas e saídas'!$G$7:$G$306,"&lt;0"))</f>
        <v/>
      </c>
      <c r="F56" s="18" t="str">
        <f t="shared" si="4"/>
        <v/>
      </c>
      <c r="G56" s="18" t="str">
        <f>IF(A56="","",Produtos!G56)</f>
        <v/>
      </c>
      <c r="H56" s="18" t="str">
        <f t="shared" si="5"/>
        <v/>
      </c>
      <c r="I56" s="19" t="str">
        <f>IF(A56="","",Produtos!F56)</f>
        <v/>
      </c>
      <c r="J56" s="19" t="str">
        <f t="shared" si="6"/>
        <v/>
      </c>
      <c r="K56" s="16" t="str">
        <f t="shared" si="7"/>
        <v/>
      </c>
    </row>
    <row r="57" spans="1:11">
      <c r="A57" s="16" t="str">
        <f>IF(Produtos!A57="","",Produtos!A57)</f>
        <v/>
      </c>
      <c r="B57" s="16" t="str">
        <f>IF(A57="","",Produtos!B57)</f>
        <v/>
      </c>
      <c r="C57" s="16" t="str">
        <f>IF(A57="","",Produtos!D57)</f>
        <v/>
      </c>
      <c r="D57" s="18" t="str">
        <f>IF(A57="","",SUMIFS('Entradas e saídas'!$G$7:$G$306,'Entradas e saídas'!$C$7:$C$306,A57,'Entradas e saídas'!$G$7:$G$306,"&gt;0"))</f>
        <v/>
      </c>
      <c r="E57" s="18" t="str">
        <f>IF(A57="","",-SUMIFS('Entradas e saídas'!$G$7:$G$306,'Entradas e saídas'!$C$7:$C$306,A57,'Entradas e saídas'!$G$7:$G$306,"&lt;0"))</f>
        <v/>
      </c>
      <c r="F57" s="18" t="str">
        <f t="shared" si="4"/>
        <v/>
      </c>
      <c r="G57" s="18" t="str">
        <f>IF(A57="","",Produtos!G57)</f>
        <v/>
      </c>
      <c r="H57" s="18" t="str">
        <f t="shared" si="5"/>
        <v/>
      </c>
      <c r="I57" s="19" t="str">
        <f>IF(A57="","",Produtos!F57)</f>
        <v/>
      </c>
      <c r="J57" s="19" t="str">
        <f t="shared" si="6"/>
        <v/>
      </c>
      <c r="K57" s="16" t="str">
        <f t="shared" si="7"/>
        <v/>
      </c>
    </row>
    <row r="58" spans="1:11">
      <c r="A58" s="16" t="str">
        <f>IF(Produtos!A58="","",Produtos!A58)</f>
        <v/>
      </c>
      <c r="B58" s="16" t="str">
        <f>IF(A58="","",Produtos!B58)</f>
        <v/>
      </c>
      <c r="C58" s="16" t="str">
        <f>IF(A58="","",Produtos!D58)</f>
        <v/>
      </c>
      <c r="D58" s="18" t="str">
        <f>IF(A58="","",SUMIFS('Entradas e saídas'!$G$7:$G$306,'Entradas e saídas'!$C$7:$C$306,A58,'Entradas e saídas'!$G$7:$G$306,"&gt;0"))</f>
        <v/>
      </c>
      <c r="E58" s="18" t="str">
        <f>IF(A58="","",-SUMIFS('Entradas e saídas'!$G$7:$G$306,'Entradas e saídas'!$C$7:$C$306,A58,'Entradas e saídas'!$G$7:$G$306,"&lt;0"))</f>
        <v/>
      </c>
      <c r="F58" s="18" t="str">
        <f t="shared" si="4"/>
        <v/>
      </c>
      <c r="G58" s="18" t="str">
        <f>IF(A58="","",Produtos!G58)</f>
        <v/>
      </c>
      <c r="H58" s="18" t="str">
        <f t="shared" si="5"/>
        <v/>
      </c>
      <c r="I58" s="19" t="str">
        <f>IF(A58="","",Produtos!F58)</f>
        <v/>
      </c>
      <c r="J58" s="19" t="str">
        <f t="shared" si="6"/>
        <v/>
      </c>
      <c r="K58" s="16" t="str">
        <f t="shared" si="7"/>
        <v/>
      </c>
    </row>
    <row r="59" spans="1:11">
      <c r="A59" s="16" t="str">
        <f>IF(Produtos!A59="","",Produtos!A59)</f>
        <v/>
      </c>
      <c r="B59" s="16" t="str">
        <f>IF(A59="","",Produtos!B59)</f>
        <v/>
      </c>
      <c r="C59" s="16" t="str">
        <f>IF(A59="","",Produtos!D59)</f>
        <v/>
      </c>
      <c r="D59" s="18" t="str">
        <f>IF(A59="","",SUMIFS('Entradas e saídas'!$G$7:$G$306,'Entradas e saídas'!$C$7:$C$306,A59,'Entradas e saídas'!$G$7:$G$306,"&gt;0"))</f>
        <v/>
      </c>
      <c r="E59" s="18" t="str">
        <f>IF(A59="","",-SUMIFS('Entradas e saídas'!$G$7:$G$306,'Entradas e saídas'!$C$7:$C$306,A59,'Entradas e saídas'!$G$7:$G$306,"&lt;0"))</f>
        <v/>
      </c>
      <c r="F59" s="18" t="str">
        <f t="shared" si="4"/>
        <v/>
      </c>
      <c r="G59" s="18" t="str">
        <f>IF(A59="","",Produtos!G59)</f>
        <v/>
      </c>
      <c r="H59" s="18" t="str">
        <f t="shared" si="5"/>
        <v/>
      </c>
      <c r="I59" s="19" t="str">
        <f>IF(A59="","",Produtos!F59)</f>
        <v/>
      </c>
      <c r="J59" s="19" t="str">
        <f t="shared" si="6"/>
        <v/>
      </c>
      <c r="K59" s="16" t="str">
        <f t="shared" si="7"/>
        <v/>
      </c>
    </row>
    <row r="60" spans="1:11">
      <c r="A60" s="16" t="str">
        <f>IF(Produtos!A60="","",Produtos!A60)</f>
        <v/>
      </c>
      <c r="B60" s="16" t="str">
        <f>IF(A60="","",Produtos!B60)</f>
        <v/>
      </c>
      <c r="C60" s="16" t="str">
        <f>IF(A60="","",Produtos!D60)</f>
        <v/>
      </c>
      <c r="D60" s="18" t="str">
        <f>IF(A60="","",SUMIFS('Entradas e saídas'!$G$7:$G$306,'Entradas e saídas'!$C$7:$C$306,A60,'Entradas e saídas'!$G$7:$G$306,"&gt;0"))</f>
        <v/>
      </c>
      <c r="E60" s="18" t="str">
        <f>IF(A60="","",-SUMIFS('Entradas e saídas'!$G$7:$G$306,'Entradas e saídas'!$C$7:$C$306,A60,'Entradas e saídas'!$G$7:$G$306,"&lt;0"))</f>
        <v/>
      </c>
      <c r="F60" s="18" t="str">
        <f t="shared" si="4"/>
        <v/>
      </c>
      <c r="G60" s="18" t="str">
        <f>IF(A60="","",Produtos!G60)</f>
        <v/>
      </c>
      <c r="H60" s="18" t="str">
        <f t="shared" si="5"/>
        <v/>
      </c>
      <c r="I60" s="19" t="str">
        <f>IF(A60="","",Produtos!F60)</f>
        <v/>
      </c>
      <c r="J60" s="19" t="str">
        <f t="shared" si="6"/>
        <v/>
      </c>
      <c r="K60" s="16" t="str">
        <f t="shared" si="7"/>
        <v/>
      </c>
    </row>
    <row r="61" spans="1:11">
      <c r="A61" s="16" t="str">
        <f>IF(Produtos!A61="","",Produtos!A61)</f>
        <v/>
      </c>
      <c r="B61" s="16" t="str">
        <f>IF(A61="","",Produtos!B61)</f>
        <v/>
      </c>
      <c r="C61" s="16" t="str">
        <f>IF(A61="","",Produtos!D61)</f>
        <v/>
      </c>
      <c r="D61" s="18" t="str">
        <f>IF(A61="","",SUMIFS('Entradas e saídas'!$G$7:$G$306,'Entradas e saídas'!$C$7:$C$306,A61,'Entradas e saídas'!$G$7:$G$306,"&gt;0"))</f>
        <v/>
      </c>
      <c r="E61" s="18" t="str">
        <f>IF(A61="","",-SUMIFS('Entradas e saídas'!$G$7:$G$306,'Entradas e saídas'!$C$7:$C$306,A61,'Entradas e saídas'!$G$7:$G$306,"&lt;0"))</f>
        <v/>
      </c>
      <c r="F61" s="18" t="str">
        <f t="shared" si="4"/>
        <v/>
      </c>
      <c r="G61" s="18" t="str">
        <f>IF(A61="","",Produtos!G61)</f>
        <v/>
      </c>
      <c r="H61" s="18" t="str">
        <f t="shared" si="5"/>
        <v/>
      </c>
      <c r="I61" s="19" t="str">
        <f>IF(A61="","",Produtos!F61)</f>
        <v/>
      </c>
      <c r="J61" s="19" t="str">
        <f t="shared" si="6"/>
        <v/>
      </c>
      <c r="K61" s="16" t="str">
        <f t="shared" si="7"/>
        <v/>
      </c>
    </row>
    <row r="62" spans="1:11">
      <c r="A62" s="16" t="str">
        <f>IF(Produtos!A62="","",Produtos!A62)</f>
        <v/>
      </c>
      <c r="B62" s="16" t="str">
        <f>IF(A62="","",Produtos!B62)</f>
        <v/>
      </c>
      <c r="C62" s="16" t="str">
        <f>IF(A62="","",Produtos!D62)</f>
        <v/>
      </c>
      <c r="D62" s="18" t="str">
        <f>IF(A62="","",SUMIFS('Entradas e saídas'!$G$7:$G$306,'Entradas e saídas'!$C$7:$C$306,A62,'Entradas e saídas'!$G$7:$G$306,"&gt;0"))</f>
        <v/>
      </c>
      <c r="E62" s="18" t="str">
        <f>IF(A62="","",-SUMIFS('Entradas e saídas'!$G$7:$G$306,'Entradas e saídas'!$C$7:$C$306,A62,'Entradas e saídas'!$G$7:$G$306,"&lt;0"))</f>
        <v/>
      </c>
      <c r="F62" s="18" t="str">
        <f t="shared" si="4"/>
        <v/>
      </c>
      <c r="G62" s="18" t="str">
        <f>IF(A62="","",Produtos!G62)</f>
        <v/>
      </c>
      <c r="H62" s="18" t="str">
        <f t="shared" si="5"/>
        <v/>
      </c>
      <c r="I62" s="19" t="str">
        <f>IF(A62="","",Produtos!F62)</f>
        <v/>
      </c>
      <c r="J62" s="19" t="str">
        <f t="shared" si="6"/>
        <v/>
      </c>
      <c r="K62" s="16" t="str">
        <f t="shared" si="7"/>
        <v/>
      </c>
    </row>
    <row r="63" spans="1:11">
      <c r="A63" s="16" t="str">
        <f>IF(Produtos!A63="","",Produtos!A63)</f>
        <v/>
      </c>
      <c r="B63" s="16" t="str">
        <f>IF(A63="","",Produtos!B63)</f>
        <v/>
      </c>
      <c r="C63" s="16" t="str">
        <f>IF(A63="","",Produtos!D63)</f>
        <v/>
      </c>
      <c r="D63" s="18" t="str">
        <f>IF(A63="","",SUMIFS('Entradas e saídas'!$G$7:$G$306,'Entradas e saídas'!$C$7:$C$306,A63,'Entradas e saídas'!$G$7:$G$306,"&gt;0"))</f>
        <v/>
      </c>
      <c r="E63" s="18" t="str">
        <f>IF(A63="","",-SUMIFS('Entradas e saídas'!$G$7:$G$306,'Entradas e saídas'!$C$7:$C$306,A63,'Entradas e saídas'!$G$7:$G$306,"&lt;0"))</f>
        <v/>
      </c>
      <c r="F63" s="18" t="str">
        <f t="shared" si="4"/>
        <v/>
      </c>
      <c r="G63" s="18" t="str">
        <f>IF(A63="","",Produtos!G63)</f>
        <v/>
      </c>
      <c r="H63" s="18" t="str">
        <f t="shared" si="5"/>
        <v/>
      </c>
      <c r="I63" s="19" t="str">
        <f>IF(A63="","",Produtos!F63)</f>
        <v/>
      </c>
      <c r="J63" s="19" t="str">
        <f t="shared" si="6"/>
        <v/>
      </c>
      <c r="K63" s="16" t="str">
        <f t="shared" si="7"/>
        <v/>
      </c>
    </row>
    <row r="64" spans="1:11">
      <c r="A64" s="16" t="str">
        <f>IF(Produtos!A64="","",Produtos!A64)</f>
        <v/>
      </c>
      <c r="B64" s="16" t="str">
        <f>IF(A64="","",Produtos!B64)</f>
        <v/>
      </c>
      <c r="C64" s="16" t="str">
        <f>IF(A64="","",Produtos!D64)</f>
        <v/>
      </c>
      <c r="D64" s="18" t="str">
        <f>IF(A64="","",SUMIFS('Entradas e saídas'!$G$7:$G$306,'Entradas e saídas'!$C$7:$C$306,A64,'Entradas e saídas'!$G$7:$G$306,"&gt;0"))</f>
        <v/>
      </c>
      <c r="E64" s="18" t="str">
        <f>IF(A64="","",-SUMIFS('Entradas e saídas'!$G$7:$G$306,'Entradas e saídas'!$C$7:$C$306,A64,'Entradas e saídas'!$G$7:$G$306,"&lt;0"))</f>
        <v/>
      </c>
      <c r="F64" s="18" t="str">
        <f t="shared" si="4"/>
        <v/>
      </c>
      <c r="G64" s="18" t="str">
        <f>IF(A64="","",Produtos!G64)</f>
        <v/>
      </c>
      <c r="H64" s="18" t="str">
        <f t="shared" si="5"/>
        <v/>
      </c>
      <c r="I64" s="19" t="str">
        <f>IF(A64="","",Produtos!F64)</f>
        <v/>
      </c>
      <c r="J64" s="19" t="str">
        <f t="shared" si="6"/>
        <v/>
      </c>
      <c r="K64" s="16" t="str">
        <f t="shared" si="7"/>
        <v/>
      </c>
    </row>
    <row r="65" spans="1:11">
      <c r="A65" s="16" t="str">
        <f>IF(Produtos!A65="","",Produtos!A65)</f>
        <v/>
      </c>
      <c r="B65" s="16" t="str">
        <f>IF(A65="","",Produtos!B65)</f>
        <v/>
      </c>
      <c r="C65" s="16" t="str">
        <f>IF(A65="","",Produtos!D65)</f>
        <v/>
      </c>
      <c r="D65" s="18" t="str">
        <f>IF(A65="","",SUMIFS('Entradas e saídas'!$G$7:$G$306,'Entradas e saídas'!$C$7:$C$306,A65,'Entradas e saídas'!$G$7:$G$306,"&gt;0"))</f>
        <v/>
      </c>
      <c r="E65" s="18" t="str">
        <f>IF(A65="","",-SUMIFS('Entradas e saídas'!$G$7:$G$306,'Entradas e saídas'!$C$7:$C$306,A65,'Entradas e saídas'!$G$7:$G$306,"&lt;0"))</f>
        <v/>
      </c>
      <c r="F65" s="18" t="str">
        <f t="shared" si="4"/>
        <v/>
      </c>
      <c r="G65" s="18" t="str">
        <f>IF(A65="","",Produtos!G65)</f>
        <v/>
      </c>
      <c r="H65" s="18" t="str">
        <f t="shared" si="5"/>
        <v/>
      </c>
      <c r="I65" s="19" t="str">
        <f>IF(A65="","",Produtos!F65)</f>
        <v/>
      </c>
      <c r="J65" s="19" t="str">
        <f t="shared" si="6"/>
        <v/>
      </c>
      <c r="K65" s="16" t="str">
        <f t="shared" si="7"/>
        <v/>
      </c>
    </row>
    <row r="66" spans="1:11">
      <c r="A66" s="16" t="str">
        <f>IF(Produtos!A66="","",Produtos!A66)</f>
        <v/>
      </c>
      <c r="B66" s="16" t="str">
        <f>IF(A66="","",Produtos!B66)</f>
        <v/>
      </c>
      <c r="C66" s="16" t="str">
        <f>IF(A66="","",Produtos!D66)</f>
        <v/>
      </c>
      <c r="D66" s="18" t="str">
        <f>IF(A66="","",SUMIFS('Entradas e saídas'!$G$7:$G$306,'Entradas e saídas'!$C$7:$C$306,A66,'Entradas e saídas'!$G$7:$G$306,"&gt;0"))</f>
        <v/>
      </c>
      <c r="E66" s="18" t="str">
        <f>IF(A66="","",-SUMIFS('Entradas e saídas'!$G$7:$G$306,'Entradas e saídas'!$C$7:$C$306,A66,'Entradas e saídas'!$G$7:$G$306,"&lt;0"))</f>
        <v/>
      </c>
      <c r="F66" s="18" t="str">
        <f t="shared" si="4"/>
        <v/>
      </c>
      <c r="G66" s="18" t="str">
        <f>IF(A66="","",Produtos!G66)</f>
        <v/>
      </c>
      <c r="H66" s="18" t="str">
        <f t="shared" si="5"/>
        <v/>
      </c>
      <c r="I66" s="19" t="str">
        <f>IF(A66="","",Produtos!F66)</f>
        <v/>
      </c>
      <c r="J66" s="19" t="str">
        <f t="shared" si="6"/>
        <v/>
      </c>
      <c r="K66" s="16" t="str">
        <f t="shared" si="7"/>
        <v/>
      </c>
    </row>
    <row r="67" spans="1:11">
      <c r="A67" s="16" t="str">
        <f>IF(Produtos!A67="","",Produtos!A67)</f>
        <v/>
      </c>
      <c r="B67" s="16" t="str">
        <f>IF(A67="","",Produtos!B67)</f>
        <v/>
      </c>
      <c r="C67" s="16" t="str">
        <f>IF(A67="","",Produtos!D67)</f>
        <v/>
      </c>
      <c r="D67" s="18" t="str">
        <f>IF(A67="","",SUMIFS('Entradas e saídas'!$G$7:$G$306,'Entradas e saídas'!$C$7:$C$306,A67,'Entradas e saídas'!$G$7:$G$306,"&gt;0"))</f>
        <v/>
      </c>
      <c r="E67" s="18" t="str">
        <f>IF(A67="","",-SUMIFS('Entradas e saídas'!$G$7:$G$306,'Entradas e saídas'!$C$7:$C$306,A67,'Entradas e saídas'!$G$7:$G$306,"&lt;0"))</f>
        <v/>
      </c>
      <c r="F67" s="18" t="str">
        <f t="shared" si="4"/>
        <v/>
      </c>
      <c r="G67" s="18" t="str">
        <f>IF(A67="","",Produtos!G67)</f>
        <v/>
      </c>
      <c r="H67" s="18" t="str">
        <f t="shared" si="5"/>
        <v/>
      </c>
      <c r="I67" s="19" t="str">
        <f>IF(A67="","",Produtos!F67)</f>
        <v/>
      </c>
      <c r="J67" s="19" t="str">
        <f t="shared" si="6"/>
        <v/>
      </c>
      <c r="K67" s="16" t="str">
        <f t="shared" si="7"/>
        <v/>
      </c>
    </row>
    <row r="68" spans="1:11">
      <c r="A68" s="16" t="str">
        <f>IF(Produtos!A68="","",Produtos!A68)</f>
        <v/>
      </c>
      <c r="B68" s="16" t="str">
        <f>IF(A68="","",Produtos!B68)</f>
        <v/>
      </c>
      <c r="C68" s="16" t="str">
        <f>IF(A68="","",Produtos!D68)</f>
        <v/>
      </c>
      <c r="D68" s="18" t="str">
        <f>IF(A68="","",SUMIFS('Entradas e saídas'!$G$7:$G$306,'Entradas e saídas'!$C$7:$C$306,A68,'Entradas e saídas'!$G$7:$G$306,"&gt;0"))</f>
        <v/>
      </c>
      <c r="E68" s="18" t="str">
        <f>IF(A68="","",-SUMIFS('Entradas e saídas'!$G$7:$G$306,'Entradas e saídas'!$C$7:$C$306,A68,'Entradas e saídas'!$G$7:$G$306,"&lt;0"))</f>
        <v/>
      </c>
      <c r="F68" s="18" t="str">
        <f t="shared" si="4"/>
        <v/>
      </c>
      <c r="G68" s="18" t="str">
        <f>IF(A68="","",Produtos!G68)</f>
        <v/>
      </c>
      <c r="H68" s="18" t="str">
        <f t="shared" si="5"/>
        <v/>
      </c>
      <c r="I68" s="19" t="str">
        <f>IF(A68="","",Produtos!F68)</f>
        <v/>
      </c>
      <c r="J68" s="19" t="str">
        <f t="shared" si="6"/>
        <v/>
      </c>
      <c r="K68" s="16" t="str">
        <f t="shared" si="7"/>
        <v/>
      </c>
    </row>
    <row r="69" spans="1:11">
      <c r="A69" s="16" t="str">
        <f>IF(Produtos!A69="","",Produtos!A69)</f>
        <v/>
      </c>
      <c r="B69" s="16" t="str">
        <f>IF(A69="","",Produtos!B69)</f>
        <v/>
      </c>
      <c r="C69" s="16" t="str">
        <f>IF(A69="","",Produtos!D69)</f>
        <v/>
      </c>
      <c r="D69" s="18" t="str">
        <f>IF(A69="","",SUMIFS('Entradas e saídas'!$G$7:$G$306,'Entradas e saídas'!$C$7:$C$306,A69,'Entradas e saídas'!$G$7:$G$306,"&gt;0"))</f>
        <v/>
      </c>
      <c r="E69" s="18" t="str">
        <f>IF(A69="","",-SUMIFS('Entradas e saídas'!$G$7:$G$306,'Entradas e saídas'!$C$7:$C$306,A69,'Entradas e saídas'!$G$7:$G$306,"&lt;0"))</f>
        <v/>
      </c>
      <c r="F69" s="18" t="str">
        <f t="shared" si="4"/>
        <v/>
      </c>
      <c r="G69" s="18" t="str">
        <f>IF(A69="","",Produtos!G69)</f>
        <v/>
      </c>
      <c r="H69" s="18" t="str">
        <f t="shared" si="5"/>
        <v/>
      </c>
      <c r="I69" s="19" t="str">
        <f>IF(A69="","",Produtos!F69)</f>
        <v/>
      </c>
      <c r="J69" s="19" t="str">
        <f t="shared" si="6"/>
        <v/>
      </c>
      <c r="K69" s="16" t="str">
        <f t="shared" si="7"/>
        <v/>
      </c>
    </row>
    <row r="70" spans="1:11">
      <c r="A70" s="16" t="str">
        <f>IF(Produtos!A70="","",Produtos!A70)</f>
        <v/>
      </c>
      <c r="B70" s="16" t="str">
        <f>IF(A70="","",Produtos!B70)</f>
        <v/>
      </c>
      <c r="C70" s="16" t="str">
        <f>IF(A70="","",Produtos!D70)</f>
        <v/>
      </c>
      <c r="D70" s="18" t="str">
        <f>IF(A70="","",SUMIFS('Entradas e saídas'!$G$7:$G$306,'Entradas e saídas'!$C$7:$C$306,A70,'Entradas e saídas'!$G$7:$G$306,"&gt;0"))</f>
        <v/>
      </c>
      <c r="E70" s="18" t="str">
        <f>IF(A70="","",-SUMIFS('Entradas e saídas'!$G$7:$G$306,'Entradas e saídas'!$C$7:$C$306,A70,'Entradas e saídas'!$G$7:$G$306,"&lt;0"))</f>
        <v/>
      </c>
      <c r="F70" s="18" t="str">
        <f t="shared" si="4"/>
        <v/>
      </c>
      <c r="G70" s="18" t="str">
        <f>IF(A70="","",Produtos!G70)</f>
        <v/>
      </c>
      <c r="H70" s="18" t="str">
        <f t="shared" si="5"/>
        <v/>
      </c>
      <c r="I70" s="19" t="str">
        <f>IF(A70="","",Produtos!F70)</f>
        <v/>
      </c>
      <c r="J70" s="19" t="str">
        <f t="shared" si="6"/>
        <v/>
      </c>
      <c r="K70" s="16" t="str">
        <f t="shared" si="7"/>
        <v/>
      </c>
    </row>
    <row r="71" spans="1:11">
      <c r="A71" s="16" t="str">
        <f>IF(Produtos!A71="","",Produtos!A71)</f>
        <v/>
      </c>
      <c r="B71" s="16" t="str">
        <f>IF(A71="","",Produtos!B71)</f>
        <v/>
      </c>
      <c r="C71" s="16" t="str">
        <f>IF(A71="","",Produtos!D71)</f>
        <v/>
      </c>
      <c r="D71" s="18" t="str">
        <f>IF(A71="","",SUMIFS('Entradas e saídas'!$G$7:$G$306,'Entradas e saídas'!$C$7:$C$306,A71,'Entradas e saídas'!$G$7:$G$306,"&gt;0"))</f>
        <v/>
      </c>
      <c r="E71" s="18" t="str">
        <f>IF(A71="","",-SUMIFS('Entradas e saídas'!$G$7:$G$306,'Entradas e saídas'!$C$7:$C$306,A71,'Entradas e saídas'!$G$7:$G$306,"&lt;0"))</f>
        <v/>
      </c>
      <c r="F71" s="18" t="str">
        <f t="shared" ref="F71:F102" si="8">IF(A71="","",D71-E71)</f>
        <v/>
      </c>
      <c r="G71" s="18" t="str">
        <f>IF(A71="","",Produtos!G71)</f>
        <v/>
      </c>
      <c r="H71" s="18" t="str">
        <f t="shared" ref="H71:H102" si="9">IF(A71="","",MAX(0,G71-F71))</f>
        <v/>
      </c>
      <c r="I71" s="19" t="str">
        <f>IF(A71="","",Produtos!F71)</f>
        <v/>
      </c>
      <c r="J71" s="19" t="str">
        <f t="shared" ref="J71:J102" si="10">IF(OR(A71="",I71=""),"",MAX(0,F71)*I71)</f>
        <v/>
      </c>
      <c r="K71" s="16" t="str">
        <f t="shared" ref="K71:K106" si="11">IF(A71="","",IF(F71&lt;0,"STOCK NEGATIVO",IF(F71=0,"SEM STOCK",IF(F71&lt;G71,"COMPRAR","ADEQUADO"))))</f>
        <v/>
      </c>
    </row>
    <row r="72" spans="1:11">
      <c r="A72" s="16" t="str">
        <f>IF(Produtos!A72="","",Produtos!A72)</f>
        <v/>
      </c>
      <c r="B72" s="16" t="str">
        <f>IF(A72="","",Produtos!B72)</f>
        <v/>
      </c>
      <c r="C72" s="16" t="str">
        <f>IF(A72="","",Produtos!D72)</f>
        <v/>
      </c>
      <c r="D72" s="18" t="str">
        <f>IF(A72="","",SUMIFS('Entradas e saídas'!$G$7:$G$306,'Entradas e saídas'!$C$7:$C$306,A72,'Entradas e saídas'!$G$7:$G$306,"&gt;0"))</f>
        <v/>
      </c>
      <c r="E72" s="18" t="str">
        <f>IF(A72="","",-SUMIFS('Entradas e saídas'!$G$7:$G$306,'Entradas e saídas'!$C$7:$C$306,A72,'Entradas e saídas'!$G$7:$G$306,"&lt;0"))</f>
        <v/>
      </c>
      <c r="F72" s="18" t="str">
        <f t="shared" si="8"/>
        <v/>
      </c>
      <c r="G72" s="18" t="str">
        <f>IF(A72="","",Produtos!G72)</f>
        <v/>
      </c>
      <c r="H72" s="18" t="str">
        <f t="shared" si="9"/>
        <v/>
      </c>
      <c r="I72" s="19" t="str">
        <f>IF(A72="","",Produtos!F72)</f>
        <v/>
      </c>
      <c r="J72" s="19" t="str">
        <f t="shared" si="10"/>
        <v/>
      </c>
      <c r="K72" s="16" t="str">
        <f t="shared" si="11"/>
        <v/>
      </c>
    </row>
    <row r="73" spans="1:11">
      <c r="A73" s="16" t="str">
        <f>IF(Produtos!A73="","",Produtos!A73)</f>
        <v/>
      </c>
      <c r="B73" s="16" t="str">
        <f>IF(A73="","",Produtos!B73)</f>
        <v/>
      </c>
      <c r="C73" s="16" t="str">
        <f>IF(A73="","",Produtos!D73)</f>
        <v/>
      </c>
      <c r="D73" s="18" t="str">
        <f>IF(A73="","",SUMIFS('Entradas e saídas'!$G$7:$G$306,'Entradas e saídas'!$C$7:$C$306,A73,'Entradas e saídas'!$G$7:$G$306,"&gt;0"))</f>
        <v/>
      </c>
      <c r="E73" s="18" t="str">
        <f>IF(A73="","",-SUMIFS('Entradas e saídas'!$G$7:$G$306,'Entradas e saídas'!$C$7:$C$306,A73,'Entradas e saídas'!$G$7:$G$306,"&lt;0"))</f>
        <v/>
      </c>
      <c r="F73" s="18" t="str">
        <f t="shared" si="8"/>
        <v/>
      </c>
      <c r="G73" s="18" t="str">
        <f>IF(A73="","",Produtos!G73)</f>
        <v/>
      </c>
      <c r="H73" s="18" t="str">
        <f t="shared" si="9"/>
        <v/>
      </c>
      <c r="I73" s="19" t="str">
        <f>IF(A73="","",Produtos!F73)</f>
        <v/>
      </c>
      <c r="J73" s="19" t="str">
        <f t="shared" si="10"/>
        <v/>
      </c>
      <c r="K73" s="16" t="str">
        <f t="shared" si="11"/>
        <v/>
      </c>
    </row>
    <row r="74" spans="1:11">
      <c r="A74" s="16" t="str">
        <f>IF(Produtos!A74="","",Produtos!A74)</f>
        <v/>
      </c>
      <c r="B74" s="16" t="str">
        <f>IF(A74="","",Produtos!B74)</f>
        <v/>
      </c>
      <c r="C74" s="16" t="str">
        <f>IF(A74="","",Produtos!D74)</f>
        <v/>
      </c>
      <c r="D74" s="18" t="str">
        <f>IF(A74="","",SUMIFS('Entradas e saídas'!$G$7:$G$306,'Entradas e saídas'!$C$7:$C$306,A74,'Entradas e saídas'!$G$7:$G$306,"&gt;0"))</f>
        <v/>
      </c>
      <c r="E74" s="18" t="str">
        <f>IF(A74="","",-SUMIFS('Entradas e saídas'!$G$7:$G$306,'Entradas e saídas'!$C$7:$C$306,A74,'Entradas e saídas'!$G$7:$G$306,"&lt;0"))</f>
        <v/>
      </c>
      <c r="F74" s="18" t="str">
        <f t="shared" si="8"/>
        <v/>
      </c>
      <c r="G74" s="18" t="str">
        <f>IF(A74="","",Produtos!G74)</f>
        <v/>
      </c>
      <c r="H74" s="18" t="str">
        <f t="shared" si="9"/>
        <v/>
      </c>
      <c r="I74" s="19" t="str">
        <f>IF(A74="","",Produtos!F74)</f>
        <v/>
      </c>
      <c r="J74" s="19" t="str">
        <f t="shared" si="10"/>
        <v/>
      </c>
      <c r="K74" s="16" t="str">
        <f t="shared" si="11"/>
        <v/>
      </c>
    </row>
    <row r="75" spans="1:11">
      <c r="A75" s="16" t="str">
        <f>IF(Produtos!A75="","",Produtos!A75)</f>
        <v/>
      </c>
      <c r="B75" s="16" t="str">
        <f>IF(A75="","",Produtos!B75)</f>
        <v/>
      </c>
      <c r="C75" s="16" t="str">
        <f>IF(A75="","",Produtos!D75)</f>
        <v/>
      </c>
      <c r="D75" s="18" t="str">
        <f>IF(A75="","",SUMIFS('Entradas e saídas'!$G$7:$G$306,'Entradas e saídas'!$C$7:$C$306,A75,'Entradas e saídas'!$G$7:$G$306,"&gt;0"))</f>
        <v/>
      </c>
      <c r="E75" s="18" t="str">
        <f>IF(A75="","",-SUMIFS('Entradas e saídas'!$G$7:$G$306,'Entradas e saídas'!$C$7:$C$306,A75,'Entradas e saídas'!$G$7:$G$306,"&lt;0"))</f>
        <v/>
      </c>
      <c r="F75" s="18" t="str">
        <f t="shared" si="8"/>
        <v/>
      </c>
      <c r="G75" s="18" t="str">
        <f>IF(A75="","",Produtos!G75)</f>
        <v/>
      </c>
      <c r="H75" s="18" t="str">
        <f t="shared" si="9"/>
        <v/>
      </c>
      <c r="I75" s="19" t="str">
        <f>IF(A75="","",Produtos!F75)</f>
        <v/>
      </c>
      <c r="J75" s="19" t="str">
        <f t="shared" si="10"/>
        <v/>
      </c>
      <c r="K75" s="16" t="str">
        <f t="shared" si="11"/>
        <v/>
      </c>
    </row>
    <row r="76" spans="1:11">
      <c r="A76" s="16" t="str">
        <f>IF(Produtos!A76="","",Produtos!A76)</f>
        <v/>
      </c>
      <c r="B76" s="16" t="str">
        <f>IF(A76="","",Produtos!B76)</f>
        <v/>
      </c>
      <c r="C76" s="16" t="str">
        <f>IF(A76="","",Produtos!D76)</f>
        <v/>
      </c>
      <c r="D76" s="18" t="str">
        <f>IF(A76="","",SUMIFS('Entradas e saídas'!$G$7:$G$306,'Entradas e saídas'!$C$7:$C$306,A76,'Entradas e saídas'!$G$7:$G$306,"&gt;0"))</f>
        <v/>
      </c>
      <c r="E76" s="18" t="str">
        <f>IF(A76="","",-SUMIFS('Entradas e saídas'!$G$7:$G$306,'Entradas e saídas'!$C$7:$C$306,A76,'Entradas e saídas'!$G$7:$G$306,"&lt;0"))</f>
        <v/>
      </c>
      <c r="F76" s="18" t="str">
        <f t="shared" si="8"/>
        <v/>
      </c>
      <c r="G76" s="18" t="str">
        <f>IF(A76="","",Produtos!G76)</f>
        <v/>
      </c>
      <c r="H76" s="18" t="str">
        <f t="shared" si="9"/>
        <v/>
      </c>
      <c r="I76" s="19" t="str">
        <f>IF(A76="","",Produtos!F76)</f>
        <v/>
      </c>
      <c r="J76" s="19" t="str">
        <f t="shared" si="10"/>
        <v/>
      </c>
      <c r="K76" s="16" t="str">
        <f t="shared" si="11"/>
        <v/>
      </c>
    </row>
    <row r="77" spans="1:11">
      <c r="A77" s="16" t="str">
        <f>IF(Produtos!A77="","",Produtos!A77)</f>
        <v/>
      </c>
      <c r="B77" s="16" t="str">
        <f>IF(A77="","",Produtos!B77)</f>
        <v/>
      </c>
      <c r="C77" s="16" t="str">
        <f>IF(A77="","",Produtos!D77)</f>
        <v/>
      </c>
      <c r="D77" s="18" t="str">
        <f>IF(A77="","",SUMIFS('Entradas e saídas'!$G$7:$G$306,'Entradas e saídas'!$C$7:$C$306,A77,'Entradas e saídas'!$G$7:$G$306,"&gt;0"))</f>
        <v/>
      </c>
      <c r="E77" s="18" t="str">
        <f>IF(A77="","",-SUMIFS('Entradas e saídas'!$G$7:$G$306,'Entradas e saídas'!$C$7:$C$306,A77,'Entradas e saídas'!$G$7:$G$306,"&lt;0"))</f>
        <v/>
      </c>
      <c r="F77" s="18" t="str">
        <f t="shared" si="8"/>
        <v/>
      </c>
      <c r="G77" s="18" t="str">
        <f>IF(A77="","",Produtos!G77)</f>
        <v/>
      </c>
      <c r="H77" s="18" t="str">
        <f t="shared" si="9"/>
        <v/>
      </c>
      <c r="I77" s="19" t="str">
        <f>IF(A77="","",Produtos!F77)</f>
        <v/>
      </c>
      <c r="J77" s="19" t="str">
        <f t="shared" si="10"/>
        <v/>
      </c>
      <c r="K77" s="16" t="str">
        <f t="shared" si="11"/>
        <v/>
      </c>
    </row>
    <row r="78" spans="1:11">
      <c r="A78" s="16" t="str">
        <f>IF(Produtos!A78="","",Produtos!A78)</f>
        <v/>
      </c>
      <c r="B78" s="16" t="str">
        <f>IF(A78="","",Produtos!B78)</f>
        <v/>
      </c>
      <c r="C78" s="16" t="str">
        <f>IF(A78="","",Produtos!D78)</f>
        <v/>
      </c>
      <c r="D78" s="18" t="str">
        <f>IF(A78="","",SUMIFS('Entradas e saídas'!$G$7:$G$306,'Entradas e saídas'!$C$7:$C$306,A78,'Entradas e saídas'!$G$7:$G$306,"&gt;0"))</f>
        <v/>
      </c>
      <c r="E78" s="18" t="str">
        <f>IF(A78="","",-SUMIFS('Entradas e saídas'!$G$7:$G$306,'Entradas e saídas'!$C$7:$C$306,A78,'Entradas e saídas'!$G$7:$G$306,"&lt;0"))</f>
        <v/>
      </c>
      <c r="F78" s="18" t="str">
        <f t="shared" si="8"/>
        <v/>
      </c>
      <c r="G78" s="18" t="str">
        <f>IF(A78="","",Produtos!G78)</f>
        <v/>
      </c>
      <c r="H78" s="18" t="str">
        <f t="shared" si="9"/>
        <v/>
      </c>
      <c r="I78" s="19" t="str">
        <f>IF(A78="","",Produtos!F78)</f>
        <v/>
      </c>
      <c r="J78" s="19" t="str">
        <f t="shared" si="10"/>
        <v/>
      </c>
      <c r="K78" s="16" t="str">
        <f t="shared" si="11"/>
        <v/>
      </c>
    </row>
    <row r="79" spans="1:11">
      <c r="A79" s="16" t="str">
        <f>IF(Produtos!A79="","",Produtos!A79)</f>
        <v/>
      </c>
      <c r="B79" s="16" t="str">
        <f>IF(A79="","",Produtos!B79)</f>
        <v/>
      </c>
      <c r="C79" s="16" t="str">
        <f>IF(A79="","",Produtos!D79)</f>
        <v/>
      </c>
      <c r="D79" s="18" t="str">
        <f>IF(A79="","",SUMIFS('Entradas e saídas'!$G$7:$G$306,'Entradas e saídas'!$C$7:$C$306,A79,'Entradas e saídas'!$G$7:$G$306,"&gt;0"))</f>
        <v/>
      </c>
      <c r="E79" s="18" t="str">
        <f>IF(A79="","",-SUMIFS('Entradas e saídas'!$G$7:$G$306,'Entradas e saídas'!$C$7:$C$306,A79,'Entradas e saídas'!$G$7:$G$306,"&lt;0"))</f>
        <v/>
      </c>
      <c r="F79" s="18" t="str">
        <f t="shared" si="8"/>
        <v/>
      </c>
      <c r="G79" s="18" t="str">
        <f>IF(A79="","",Produtos!G79)</f>
        <v/>
      </c>
      <c r="H79" s="18" t="str">
        <f t="shared" si="9"/>
        <v/>
      </c>
      <c r="I79" s="19" t="str">
        <f>IF(A79="","",Produtos!F79)</f>
        <v/>
      </c>
      <c r="J79" s="19" t="str">
        <f t="shared" si="10"/>
        <v/>
      </c>
      <c r="K79" s="16" t="str">
        <f t="shared" si="11"/>
        <v/>
      </c>
    </row>
    <row r="80" spans="1:11">
      <c r="A80" s="16" t="str">
        <f>IF(Produtos!A80="","",Produtos!A80)</f>
        <v/>
      </c>
      <c r="B80" s="16" t="str">
        <f>IF(A80="","",Produtos!B80)</f>
        <v/>
      </c>
      <c r="C80" s="16" t="str">
        <f>IF(A80="","",Produtos!D80)</f>
        <v/>
      </c>
      <c r="D80" s="18" t="str">
        <f>IF(A80="","",SUMIFS('Entradas e saídas'!$G$7:$G$306,'Entradas e saídas'!$C$7:$C$306,A80,'Entradas e saídas'!$G$7:$G$306,"&gt;0"))</f>
        <v/>
      </c>
      <c r="E80" s="18" t="str">
        <f>IF(A80="","",-SUMIFS('Entradas e saídas'!$G$7:$G$306,'Entradas e saídas'!$C$7:$C$306,A80,'Entradas e saídas'!$G$7:$G$306,"&lt;0"))</f>
        <v/>
      </c>
      <c r="F80" s="18" t="str">
        <f t="shared" si="8"/>
        <v/>
      </c>
      <c r="G80" s="18" t="str">
        <f>IF(A80="","",Produtos!G80)</f>
        <v/>
      </c>
      <c r="H80" s="18" t="str">
        <f t="shared" si="9"/>
        <v/>
      </c>
      <c r="I80" s="19" t="str">
        <f>IF(A80="","",Produtos!F80)</f>
        <v/>
      </c>
      <c r="J80" s="19" t="str">
        <f t="shared" si="10"/>
        <v/>
      </c>
      <c r="K80" s="16" t="str">
        <f t="shared" si="11"/>
        <v/>
      </c>
    </row>
    <row r="81" spans="1:11">
      <c r="A81" s="16" t="str">
        <f>IF(Produtos!A81="","",Produtos!A81)</f>
        <v/>
      </c>
      <c r="B81" s="16" t="str">
        <f>IF(A81="","",Produtos!B81)</f>
        <v/>
      </c>
      <c r="C81" s="16" t="str">
        <f>IF(A81="","",Produtos!D81)</f>
        <v/>
      </c>
      <c r="D81" s="18" t="str">
        <f>IF(A81="","",SUMIFS('Entradas e saídas'!$G$7:$G$306,'Entradas e saídas'!$C$7:$C$306,A81,'Entradas e saídas'!$G$7:$G$306,"&gt;0"))</f>
        <v/>
      </c>
      <c r="E81" s="18" t="str">
        <f>IF(A81="","",-SUMIFS('Entradas e saídas'!$G$7:$G$306,'Entradas e saídas'!$C$7:$C$306,A81,'Entradas e saídas'!$G$7:$G$306,"&lt;0"))</f>
        <v/>
      </c>
      <c r="F81" s="18" t="str">
        <f t="shared" si="8"/>
        <v/>
      </c>
      <c r="G81" s="18" t="str">
        <f>IF(A81="","",Produtos!G81)</f>
        <v/>
      </c>
      <c r="H81" s="18" t="str">
        <f t="shared" si="9"/>
        <v/>
      </c>
      <c r="I81" s="19" t="str">
        <f>IF(A81="","",Produtos!F81)</f>
        <v/>
      </c>
      <c r="J81" s="19" t="str">
        <f t="shared" si="10"/>
        <v/>
      </c>
      <c r="K81" s="16" t="str">
        <f t="shared" si="11"/>
        <v/>
      </c>
    </row>
    <row r="82" spans="1:11">
      <c r="A82" s="16" t="str">
        <f>IF(Produtos!A82="","",Produtos!A82)</f>
        <v/>
      </c>
      <c r="B82" s="16" t="str">
        <f>IF(A82="","",Produtos!B82)</f>
        <v/>
      </c>
      <c r="C82" s="16" t="str">
        <f>IF(A82="","",Produtos!D82)</f>
        <v/>
      </c>
      <c r="D82" s="18" t="str">
        <f>IF(A82="","",SUMIFS('Entradas e saídas'!$G$7:$G$306,'Entradas e saídas'!$C$7:$C$306,A82,'Entradas e saídas'!$G$7:$G$306,"&gt;0"))</f>
        <v/>
      </c>
      <c r="E82" s="18" t="str">
        <f>IF(A82="","",-SUMIFS('Entradas e saídas'!$G$7:$G$306,'Entradas e saídas'!$C$7:$C$306,A82,'Entradas e saídas'!$G$7:$G$306,"&lt;0"))</f>
        <v/>
      </c>
      <c r="F82" s="18" t="str">
        <f t="shared" si="8"/>
        <v/>
      </c>
      <c r="G82" s="18" t="str">
        <f>IF(A82="","",Produtos!G82)</f>
        <v/>
      </c>
      <c r="H82" s="18" t="str">
        <f t="shared" si="9"/>
        <v/>
      </c>
      <c r="I82" s="19" t="str">
        <f>IF(A82="","",Produtos!F82)</f>
        <v/>
      </c>
      <c r="J82" s="19" t="str">
        <f t="shared" si="10"/>
        <v/>
      </c>
      <c r="K82" s="16" t="str">
        <f t="shared" si="11"/>
        <v/>
      </c>
    </row>
    <row r="83" spans="1:11">
      <c r="A83" s="16" t="str">
        <f>IF(Produtos!A83="","",Produtos!A83)</f>
        <v/>
      </c>
      <c r="B83" s="16" t="str">
        <f>IF(A83="","",Produtos!B83)</f>
        <v/>
      </c>
      <c r="C83" s="16" t="str">
        <f>IF(A83="","",Produtos!D83)</f>
        <v/>
      </c>
      <c r="D83" s="18" t="str">
        <f>IF(A83="","",SUMIFS('Entradas e saídas'!$G$7:$G$306,'Entradas e saídas'!$C$7:$C$306,A83,'Entradas e saídas'!$G$7:$G$306,"&gt;0"))</f>
        <v/>
      </c>
      <c r="E83" s="18" t="str">
        <f>IF(A83="","",-SUMIFS('Entradas e saídas'!$G$7:$G$306,'Entradas e saídas'!$C$7:$C$306,A83,'Entradas e saídas'!$G$7:$G$306,"&lt;0"))</f>
        <v/>
      </c>
      <c r="F83" s="18" t="str">
        <f t="shared" si="8"/>
        <v/>
      </c>
      <c r="G83" s="18" t="str">
        <f>IF(A83="","",Produtos!G83)</f>
        <v/>
      </c>
      <c r="H83" s="18" t="str">
        <f t="shared" si="9"/>
        <v/>
      </c>
      <c r="I83" s="19" t="str">
        <f>IF(A83="","",Produtos!F83)</f>
        <v/>
      </c>
      <c r="J83" s="19" t="str">
        <f t="shared" si="10"/>
        <v/>
      </c>
      <c r="K83" s="16" t="str">
        <f t="shared" si="11"/>
        <v/>
      </c>
    </row>
    <row r="84" spans="1:11">
      <c r="A84" s="16" t="str">
        <f>IF(Produtos!A84="","",Produtos!A84)</f>
        <v/>
      </c>
      <c r="B84" s="16" t="str">
        <f>IF(A84="","",Produtos!B84)</f>
        <v/>
      </c>
      <c r="C84" s="16" t="str">
        <f>IF(A84="","",Produtos!D84)</f>
        <v/>
      </c>
      <c r="D84" s="18" t="str">
        <f>IF(A84="","",SUMIFS('Entradas e saídas'!$G$7:$G$306,'Entradas e saídas'!$C$7:$C$306,A84,'Entradas e saídas'!$G$7:$G$306,"&gt;0"))</f>
        <v/>
      </c>
      <c r="E84" s="18" t="str">
        <f>IF(A84="","",-SUMIFS('Entradas e saídas'!$G$7:$G$306,'Entradas e saídas'!$C$7:$C$306,A84,'Entradas e saídas'!$G$7:$G$306,"&lt;0"))</f>
        <v/>
      </c>
      <c r="F84" s="18" t="str">
        <f t="shared" si="8"/>
        <v/>
      </c>
      <c r="G84" s="18" t="str">
        <f>IF(A84="","",Produtos!G84)</f>
        <v/>
      </c>
      <c r="H84" s="18" t="str">
        <f t="shared" si="9"/>
        <v/>
      </c>
      <c r="I84" s="19" t="str">
        <f>IF(A84="","",Produtos!F84)</f>
        <v/>
      </c>
      <c r="J84" s="19" t="str">
        <f t="shared" si="10"/>
        <v/>
      </c>
      <c r="K84" s="16" t="str">
        <f t="shared" si="11"/>
        <v/>
      </c>
    </row>
    <row r="85" spans="1:11">
      <c r="A85" s="16" t="str">
        <f>IF(Produtos!A85="","",Produtos!A85)</f>
        <v/>
      </c>
      <c r="B85" s="16" t="str">
        <f>IF(A85="","",Produtos!B85)</f>
        <v/>
      </c>
      <c r="C85" s="16" t="str">
        <f>IF(A85="","",Produtos!D85)</f>
        <v/>
      </c>
      <c r="D85" s="18" t="str">
        <f>IF(A85="","",SUMIFS('Entradas e saídas'!$G$7:$G$306,'Entradas e saídas'!$C$7:$C$306,A85,'Entradas e saídas'!$G$7:$G$306,"&gt;0"))</f>
        <v/>
      </c>
      <c r="E85" s="18" t="str">
        <f>IF(A85="","",-SUMIFS('Entradas e saídas'!$G$7:$G$306,'Entradas e saídas'!$C$7:$C$306,A85,'Entradas e saídas'!$G$7:$G$306,"&lt;0"))</f>
        <v/>
      </c>
      <c r="F85" s="18" t="str">
        <f t="shared" si="8"/>
        <v/>
      </c>
      <c r="G85" s="18" t="str">
        <f>IF(A85="","",Produtos!G85)</f>
        <v/>
      </c>
      <c r="H85" s="18" t="str">
        <f t="shared" si="9"/>
        <v/>
      </c>
      <c r="I85" s="19" t="str">
        <f>IF(A85="","",Produtos!F85)</f>
        <v/>
      </c>
      <c r="J85" s="19" t="str">
        <f t="shared" si="10"/>
        <v/>
      </c>
      <c r="K85" s="16" t="str">
        <f t="shared" si="11"/>
        <v/>
      </c>
    </row>
    <row r="86" spans="1:11">
      <c r="A86" s="16" t="str">
        <f>IF(Produtos!A86="","",Produtos!A86)</f>
        <v/>
      </c>
      <c r="B86" s="16" t="str">
        <f>IF(A86="","",Produtos!B86)</f>
        <v/>
      </c>
      <c r="C86" s="16" t="str">
        <f>IF(A86="","",Produtos!D86)</f>
        <v/>
      </c>
      <c r="D86" s="18" t="str">
        <f>IF(A86="","",SUMIFS('Entradas e saídas'!$G$7:$G$306,'Entradas e saídas'!$C$7:$C$306,A86,'Entradas e saídas'!$G$7:$G$306,"&gt;0"))</f>
        <v/>
      </c>
      <c r="E86" s="18" t="str">
        <f>IF(A86="","",-SUMIFS('Entradas e saídas'!$G$7:$G$306,'Entradas e saídas'!$C$7:$C$306,A86,'Entradas e saídas'!$G$7:$G$306,"&lt;0"))</f>
        <v/>
      </c>
      <c r="F86" s="18" t="str">
        <f t="shared" si="8"/>
        <v/>
      </c>
      <c r="G86" s="18" t="str">
        <f>IF(A86="","",Produtos!G86)</f>
        <v/>
      </c>
      <c r="H86" s="18" t="str">
        <f t="shared" si="9"/>
        <v/>
      </c>
      <c r="I86" s="19" t="str">
        <f>IF(A86="","",Produtos!F86)</f>
        <v/>
      </c>
      <c r="J86" s="19" t="str">
        <f t="shared" si="10"/>
        <v/>
      </c>
      <c r="K86" s="16" t="str">
        <f t="shared" si="11"/>
        <v/>
      </c>
    </row>
    <row r="87" spans="1:11">
      <c r="A87" s="16" t="str">
        <f>IF(Produtos!A87="","",Produtos!A87)</f>
        <v/>
      </c>
      <c r="B87" s="16" t="str">
        <f>IF(A87="","",Produtos!B87)</f>
        <v/>
      </c>
      <c r="C87" s="16" t="str">
        <f>IF(A87="","",Produtos!D87)</f>
        <v/>
      </c>
      <c r="D87" s="18" t="str">
        <f>IF(A87="","",SUMIFS('Entradas e saídas'!$G$7:$G$306,'Entradas e saídas'!$C$7:$C$306,A87,'Entradas e saídas'!$G$7:$G$306,"&gt;0"))</f>
        <v/>
      </c>
      <c r="E87" s="18" t="str">
        <f>IF(A87="","",-SUMIFS('Entradas e saídas'!$G$7:$G$306,'Entradas e saídas'!$C$7:$C$306,A87,'Entradas e saídas'!$G$7:$G$306,"&lt;0"))</f>
        <v/>
      </c>
      <c r="F87" s="18" t="str">
        <f t="shared" si="8"/>
        <v/>
      </c>
      <c r="G87" s="18" t="str">
        <f>IF(A87="","",Produtos!G87)</f>
        <v/>
      </c>
      <c r="H87" s="18" t="str">
        <f t="shared" si="9"/>
        <v/>
      </c>
      <c r="I87" s="19" t="str">
        <f>IF(A87="","",Produtos!F87)</f>
        <v/>
      </c>
      <c r="J87" s="19" t="str">
        <f t="shared" si="10"/>
        <v/>
      </c>
      <c r="K87" s="16" t="str">
        <f t="shared" si="11"/>
        <v/>
      </c>
    </row>
    <row r="88" spans="1:11">
      <c r="A88" s="16" t="str">
        <f>IF(Produtos!A88="","",Produtos!A88)</f>
        <v/>
      </c>
      <c r="B88" s="16" t="str">
        <f>IF(A88="","",Produtos!B88)</f>
        <v/>
      </c>
      <c r="C88" s="16" t="str">
        <f>IF(A88="","",Produtos!D88)</f>
        <v/>
      </c>
      <c r="D88" s="18" t="str">
        <f>IF(A88="","",SUMIFS('Entradas e saídas'!$G$7:$G$306,'Entradas e saídas'!$C$7:$C$306,A88,'Entradas e saídas'!$G$7:$G$306,"&gt;0"))</f>
        <v/>
      </c>
      <c r="E88" s="18" t="str">
        <f>IF(A88="","",-SUMIFS('Entradas e saídas'!$G$7:$G$306,'Entradas e saídas'!$C$7:$C$306,A88,'Entradas e saídas'!$G$7:$G$306,"&lt;0"))</f>
        <v/>
      </c>
      <c r="F88" s="18" t="str">
        <f t="shared" si="8"/>
        <v/>
      </c>
      <c r="G88" s="18" t="str">
        <f>IF(A88="","",Produtos!G88)</f>
        <v/>
      </c>
      <c r="H88" s="18" t="str">
        <f t="shared" si="9"/>
        <v/>
      </c>
      <c r="I88" s="19" t="str">
        <f>IF(A88="","",Produtos!F88)</f>
        <v/>
      </c>
      <c r="J88" s="19" t="str">
        <f t="shared" si="10"/>
        <v/>
      </c>
      <c r="K88" s="16" t="str">
        <f t="shared" si="11"/>
        <v/>
      </c>
    </row>
    <row r="89" spans="1:11">
      <c r="A89" s="16" t="str">
        <f>IF(Produtos!A89="","",Produtos!A89)</f>
        <v/>
      </c>
      <c r="B89" s="16" t="str">
        <f>IF(A89="","",Produtos!B89)</f>
        <v/>
      </c>
      <c r="C89" s="16" t="str">
        <f>IF(A89="","",Produtos!D89)</f>
        <v/>
      </c>
      <c r="D89" s="18" t="str">
        <f>IF(A89="","",SUMIFS('Entradas e saídas'!$G$7:$G$306,'Entradas e saídas'!$C$7:$C$306,A89,'Entradas e saídas'!$G$7:$G$306,"&gt;0"))</f>
        <v/>
      </c>
      <c r="E89" s="18" t="str">
        <f>IF(A89="","",-SUMIFS('Entradas e saídas'!$G$7:$G$306,'Entradas e saídas'!$C$7:$C$306,A89,'Entradas e saídas'!$G$7:$G$306,"&lt;0"))</f>
        <v/>
      </c>
      <c r="F89" s="18" t="str">
        <f t="shared" si="8"/>
        <v/>
      </c>
      <c r="G89" s="18" t="str">
        <f>IF(A89="","",Produtos!G89)</f>
        <v/>
      </c>
      <c r="H89" s="18" t="str">
        <f t="shared" si="9"/>
        <v/>
      </c>
      <c r="I89" s="19" t="str">
        <f>IF(A89="","",Produtos!F89)</f>
        <v/>
      </c>
      <c r="J89" s="19" t="str">
        <f t="shared" si="10"/>
        <v/>
      </c>
      <c r="K89" s="16" t="str">
        <f t="shared" si="11"/>
        <v/>
      </c>
    </row>
    <row r="90" spans="1:11">
      <c r="A90" s="16" t="str">
        <f>IF(Produtos!A90="","",Produtos!A90)</f>
        <v/>
      </c>
      <c r="B90" s="16" t="str">
        <f>IF(A90="","",Produtos!B90)</f>
        <v/>
      </c>
      <c r="C90" s="16" t="str">
        <f>IF(A90="","",Produtos!D90)</f>
        <v/>
      </c>
      <c r="D90" s="18" t="str">
        <f>IF(A90="","",SUMIFS('Entradas e saídas'!$G$7:$G$306,'Entradas e saídas'!$C$7:$C$306,A90,'Entradas e saídas'!$G$7:$G$306,"&gt;0"))</f>
        <v/>
      </c>
      <c r="E90" s="18" t="str">
        <f>IF(A90="","",-SUMIFS('Entradas e saídas'!$G$7:$G$306,'Entradas e saídas'!$C$7:$C$306,A90,'Entradas e saídas'!$G$7:$G$306,"&lt;0"))</f>
        <v/>
      </c>
      <c r="F90" s="18" t="str">
        <f t="shared" si="8"/>
        <v/>
      </c>
      <c r="G90" s="18" t="str">
        <f>IF(A90="","",Produtos!G90)</f>
        <v/>
      </c>
      <c r="H90" s="18" t="str">
        <f t="shared" si="9"/>
        <v/>
      </c>
      <c r="I90" s="19" t="str">
        <f>IF(A90="","",Produtos!F90)</f>
        <v/>
      </c>
      <c r="J90" s="19" t="str">
        <f t="shared" si="10"/>
        <v/>
      </c>
      <c r="K90" s="16" t="str">
        <f t="shared" si="11"/>
        <v/>
      </c>
    </row>
    <row r="91" spans="1:11">
      <c r="A91" s="16" t="str">
        <f>IF(Produtos!A91="","",Produtos!A91)</f>
        <v/>
      </c>
      <c r="B91" s="16" t="str">
        <f>IF(A91="","",Produtos!B91)</f>
        <v/>
      </c>
      <c r="C91" s="16" t="str">
        <f>IF(A91="","",Produtos!D91)</f>
        <v/>
      </c>
      <c r="D91" s="18" t="str">
        <f>IF(A91="","",SUMIFS('Entradas e saídas'!$G$7:$G$306,'Entradas e saídas'!$C$7:$C$306,A91,'Entradas e saídas'!$G$7:$G$306,"&gt;0"))</f>
        <v/>
      </c>
      <c r="E91" s="18" t="str">
        <f>IF(A91="","",-SUMIFS('Entradas e saídas'!$G$7:$G$306,'Entradas e saídas'!$C$7:$C$306,A91,'Entradas e saídas'!$G$7:$G$306,"&lt;0"))</f>
        <v/>
      </c>
      <c r="F91" s="18" t="str">
        <f t="shared" si="8"/>
        <v/>
      </c>
      <c r="G91" s="18" t="str">
        <f>IF(A91="","",Produtos!G91)</f>
        <v/>
      </c>
      <c r="H91" s="18" t="str">
        <f t="shared" si="9"/>
        <v/>
      </c>
      <c r="I91" s="19" t="str">
        <f>IF(A91="","",Produtos!F91)</f>
        <v/>
      </c>
      <c r="J91" s="19" t="str">
        <f t="shared" si="10"/>
        <v/>
      </c>
      <c r="K91" s="16" t="str">
        <f t="shared" si="11"/>
        <v/>
      </c>
    </row>
    <row r="92" spans="1:11">
      <c r="A92" s="16" t="str">
        <f>IF(Produtos!A92="","",Produtos!A92)</f>
        <v/>
      </c>
      <c r="B92" s="16" t="str">
        <f>IF(A92="","",Produtos!B92)</f>
        <v/>
      </c>
      <c r="C92" s="16" t="str">
        <f>IF(A92="","",Produtos!D92)</f>
        <v/>
      </c>
      <c r="D92" s="18" t="str">
        <f>IF(A92="","",SUMIFS('Entradas e saídas'!$G$7:$G$306,'Entradas e saídas'!$C$7:$C$306,A92,'Entradas e saídas'!$G$7:$G$306,"&gt;0"))</f>
        <v/>
      </c>
      <c r="E92" s="18" t="str">
        <f>IF(A92="","",-SUMIFS('Entradas e saídas'!$G$7:$G$306,'Entradas e saídas'!$C$7:$C$306,A92,'Entradas e saídas'!$G$7:$G$306,"&lt;0"))</f>
        <v/>
      </c>
      <c r="F92" s="18" t="str">
        <f t="shared" si="8"/>
        <v/>
      </c>
      <c r="G92" s="18" t="str">
        <f>IF(A92="","",Produtos!G92)</f>
        <v/>
      </c>
      <c r="H92" s="18" t="str">
        <f t="shared" si="9"/>
        <v/>
      </c>
      <c r="I92" s="19" t="str">
        <f>IF(A92="","",Produtos!F92)</f>
        <v/>
      </c>
      <c r="J92" s="19" t="str">
        <f t="shared" si="10"/>
        <v/>
      </c>
      <c r="K92" s="16" t="str">
        <f t="shared" si="11"/>
        <v/>
      </c>
    </row>
    <row r="93" spans="1:11">
      <c r="A93" s="16" t="str">
        <f>IF(Produtos!A93="","",Produtos!A93)</f>
        <v/>
      </c>
      <c r="B93" s="16" t="str">
        <f>IF(A93="","",Produtos!B93)</f>
        <v/>
      </c>
      <c r="C93" s="16" t="str">
        <f>IF(A93="","",Produtos!D93)</f>
        <v/>
      </c>
      <c r="D93" s="18" t="str">
        <f>IF(A93="","",SUMIFS('Entradas e saídas'!$G$7:$G$306,'Entradas e saídas'!$C$7:$C$306,A93,'Entradas e saídas'!$G$7:$G$306,"&gt;0"))</f>
        <v/>
      </c>
      <c r="E93" s="18" t="str">
        <f>IF(A93="","",-SUMIFS('Entradas e saídas'!$G$7:$G$306,'Entradas e saídas'!$C$7:$C$306,A93,'Entradas e saídas'!$G$7:$G$306,"&lt;0"))</f>
        <v/>
      </c>
      <c r="F93" s="18" t="str">
        <f t="shared" si="8"/>
        <v/>
      </c>
      <c r="G93" s="18" t="str">
        <f>IF(A93="","",Produtos!G93)</f>
        <v/>
      </c>
      <c r="H93" s="18" t="str">
        <f t="shared" si="9"/>
        <v/>
      </c>
      <c r="I93" s="19" t="str">
        <f>IF(A93="","",Produtos!F93)</f>
        <v/>
      </c>
      <c r="J93" s="19" t="str">
        <f t="shared" si="10"/>
        <v/>
      </c>
      <c r="K93" s="16" t="str">
        <f t="shared" si="11"/>
        <v/>
      </c>
    </row>
    <row r="94" spans="1:11">
      <c r="A94" s="16" t="str">
        <f>IF(Produtos!A94="","",Produtos!A94)</f>
        <v/>
      </c>
      <c r="B94" s="16" t="str">
        <f>IF(A94="","",Produtos!B94)</f>
        <v/>
      </c>
      <c r="C94" s="16" t="str">
        <f>IF(A94="","",Produtos!D94)</f>
        <v/>
      </c>
      <c r="D94" s="18" t="str">
        <f>IF(A94="","",SUMIFS('Entradas e saídas'!$G$7:$G$306,'Entradas e saídas'!$C$7:$C$306,A94,'Entradas e saídas'!$G$7:$G$306,"&gt;0"))</f>
        <v/>
      </c>
      <c r="E94" s="18" t="str">
        <f>IF(A94="","",-SUMIFS('Entradas e saídas'!$G$7:$G$306,'Entradas e saídas'!$C$7:$C$306,A94,'Entradas e saídas'!$G$7:$G$306,"&lt;0"))</f>
        <v/>
      </c>
      <c r="F94" s="18" t="str">
        <f t="shared" si="8"/>
        <v/>
      </c>
      <c r="G94" s="18" t="str">
        <f>IF(A94="","",Produtos!G94)</f>
        <v/>
      </c>
      <c r="H94" s="18" t="str">
        <f t="shared" si="9"/>
        <v/>
      </c>
      <c r="I94" s="19" t="str">
        <f>IF(A94="","",Produtos!F94)</f>
        <v/>
      </c>
      <c r="J94" s="19" t="str">
        <f t="shared" si="10"/>
        <v/>
      </c>
      <c r="K94" s="16" t="str">
        <f t="shared" si="11"/>
        <v/>
      </c>
    </row>
    <row r="95" spans="1:11">
      <c r="A95" s="16" t="str">
        <f>IF(Produtos!A95="","",Produtos!A95)</f>
        <v/>
      </c>
      <c r="B95" s="16" t="str">
        <f>IF(A95="","",Produtos!B95)</f>
        <v/>
      </c>
      <c r="C95" s="16" t="str">
        <f>IF(A95="","",Produtos!D95)</f>
        <v/>
      </c>
      <c r="D95" s="18" t="str">
        <f>IF(A95="","",SUMIFS('Entradas e saídas'!$G$7:$G$306,'Entradas e saídas'!$C$7:$C$306,A95,'Entradas e saídas'!$G$7:$G$306,"&gt;0"))</f>
        <v/>
      </c>
      <c r="E95" s="18" t="str">
        <f>IF(A95="","",-SUMIFS('Entradas e saídas'!$G$7:$G$306,'Entradas e saídas'!$C$7:$C$306,A95,'Entradas e saídas'!$G$7:$G$306,"&lt;0"))</f>
        <v/>
      </c>
      <c r="F95" s="18" t="str">
        <f t="shared" si="8"/>
        <v/>
      </c>
      <c r="G95" s="18" t="str">
        <f>IF(A95="","",Produtos!G95)</f>
        <v/>
      </c>
      <c r="H95" s="18" t="str">
        <f t="shared" si="9"/>
        <v/>
      </c>
      <c r="I95" s="19" t="str">
        <f>IF(A95="","",Produtos!F95)</f>
        <v/>
      </c>
      <c r="J95" s="19" t="str">
        <f t="shared" si="10"/>
        <v/>
      </c>
      <c r="K95" s="16" t="str">
        <f t="shared" si="11"/>
        <v/>
      </c>
    </row>
    <row r="96" spans="1:11">
      <c r="A96" s="16" t="str">
        <f>IF(Produtos!A96="","",Produtos!A96)</f>
        <v/>
      </c>
      <c r="B96" s="16" t="str">
        <f>IF(A96="","",Produtos!B96)</f>
        <v/>
      </c>
      <c r="C96" s="16" t="str">
        <f>IF(A96="","",Produtos!D96)</f>
        <v/>
      </c>
      <c r="D96" s="18" t="str">
        <f>IF(A96="","",SUMIFS('Entradas e saídas'!$G$7:$G$306,'Entradas e saídas'!$C$7:$C$306,A96,'Entradas e saídas'!$G$7:$G$306,"&gt;0"))</f>
        <v/>
      </c>
      <c r="E96" s="18" t="str">
        <f>IF(A96="","",-SUMIFS('Entradas e saídas'!$G$7:$G$306,'Entradas e saídas'!$C$7:$C$306,A96,'Entradas e saídas'!$G$7:$G$306,"&lt;0"))</f>
        <v/>
      </c>
      <c r="F96" s="18" t="str">
        <f t="shared" si="8"/>
        <v/>
      </c>
      <c r="G96" s="18" t="str">
        <f>IF(A96="","",Produtos!G96)</f>
        <v/>
      </c>
      <c r="H96" s="18" t="str">
        <f t="shared" si="9"/>
        <v/>
      </c>
      <c r="I96" s="19" t="str">
        <f>IF(A96="","",Produtos!F96)</f>
        <v/>
      </c>
      <c r="J96" s="19" t="str">
        <f t="shared" si="10"/>
        <v/>
      </c>
      <c r="K96" s="16" t="str">
        <f t="shared" si="11"/>
        <v/>
      </c>
    </row>
    <row r="97" spans="1:11">
      <c r="A97" s="16" t="str">
        <f>IF(Produtos!A97="","",Produtos!A97)</f>
        <v/>
      </c>
      <c r="B97" s="16" t="str">
        <f>IF(A97="","",Produtos!B97)</f>
        <v/>
      </c>
      <c r="C97" s="16" t="str">
        <f>IF(A97="","",Produtos!D97)</f>
        <v/>
      </c>
      <c r="D97" s="18" t="str">
        <f>IF(A97="","",SUMIFS('Entradas e saídas'!$G$7:$G$306,'Entradas e saídas'!$C$7:$C$306,A97,'Entradas e saídas'!$G$7:$G$306,"&gt;0"))</f>
        <v/>
      </c>
      <c r="E97" s="18" t="str">
        <f>IF(A97="","",-SUMIFS('Entradas e saídas'!$G$7:$G$306,'Entradas e saídas'!$C$7:$C$306,A97,'Entradas e saídas'!$G$7:$G$306,"&lt;0"))</f>
        <v/>
      </c>
      <c r="F97" s="18" t="str">
        <f t="shared" si="8"/>
        <v/>
      </c>
      <c r="G97" s="18" t="str">
        <f>IF(A97="","",Produtos!G97)</f>
        <v/>
      </c>
      <c r="H97" s="18" t="str">
        <f t="shared" si="9"/>
        <v/>
      </c>
      <c r="I97" s="19" t="str">
        <f>IF(A97="","",Produtos!F97)</f>
        <v/>
      </c>
      <c r="J97" s="19" t="str">
        <f t="shared" si="10"/>
        <v/>
      </c>
      <c r="K97" s="16" t="str">
        <f t="shared" si="11"/>
        <v/>
      </c>
    </row>
    <row r="98" spans="1:11">
      <c r="A98" s="16" t="str">
        <f>IF(Produtos!A98="","",Produtos!A98)</f>
        <v/>
      </c>
      <c r="B98" s="16" t="str">
        <f>IF(A98="","",Produtos!B98)</f>
        <v/>
      </c>
      <c r="C98" s="16" t="str">
        <f>IF(A98="","",Produtos!D98)</f>
        <v/>
      </c>
      <c r="D98" s="18" t="str">
        <f>IF(A98="","",SUMIFS('Entradas e saídas'!$G$7:$G$306,'Entradas e saídas'!$C$7:$C$306,A98,'Entradas e saídas'!$G$7:$G$306,"&gt;0"))</f>
        <v/>
      </c>
      <c r="E98" s="18" t="str">
        <f>IF(A98="","",-SUMIFS('Entradas e saídas'!$G$7:$G$306,'Entradas e saídas'!$C$7:$C$306,A98,'Entradas e saídas'!$G$7:$G$306,"&lt;0"))</f>
        <v/>
      </c>
      <c r="F98" s="18" t="str">
        <f t="shared" si="8"/>
        <v/>
      </c>
      <c r="G98" s="18" t="str">
        <f>IF(A98="","",Produtos!G98)</f>
        <v/>
      </c>
      <c r="H98" s="18" t="str">
        <f t="shared" si="9"/>
        <v/>
      </c>
      <c r="I98" s="19" t="str">
        <f>IF(A98="","",Produtos!F98)</f>
        <v/>
      </c>
      <c r="J98" s="19" t="str">
        <f t="shared" si="10"/>
        <v/>
      </c>
      <c r="K98" s="16" t="str">
        <f t="shared" si="11"/>
        <v/>
      </c>
    </row>
    <row r="99" spans="1:11">
      <c r="A99" s="16" t="str">
        <f>IF(Produtos!A99="","",Produtos!A99)</f>
        <v/>
      </c>
      <c r="B99" s="16" t="str">
        <f>IF(A99="","",Produtos!B99)</f>
        <v/>
      </c>
      <c r="C99" s="16" t="str">
        <f>IF(A99="","",Produtos!D99)</f>
        <v/>
      </c>
      <c r="D99" s="18" t="str">
        <f>IF(A99="","",SUMIFS('Entradas e saídas'!$G$7:$G$306,'Entradas e saídas'!$C$7:$C$306,A99,'Entradas e saídas'!$G$7:$G$306,"&gt;0"))</f>
        <v/>
      </c>
      <c r="E99" s="18" t="str">
        <f>IF(A99="","",-SUMIFS('Entradas e saídas'!$G$7:$G$306,'Entradas e saídas'!$C$7:$C$306,A99,'Entradas e saídas'!$G$7:$G$306,"&lt;0"))</f>
        <v/>
      </c>
      <c r="F99" s="18" t="str">
        <f t="shared" si="8"/>
        <v/>
      </c>
      <c r="G99" s="18" t="str">
        <f>IF(A99="","",Produtos!G99)</f>
        <v/>
      </c>
      <c r="H99" s="18" t="str">
        <f t="shared" si="9"/>
        <v/>
      </c>
      <c r="I99" s="19" t="str">
        <f>IF(A99="","",Produtos!F99)</f>
        <v/>
      </c>
      <c r="J99" s="19" t="str">
        <f t="shared" si="10"/>
        <v/>
      </c>
      <c r="K99" s="16" t="str">
        <f t="shared" si="11"/>
        <v/>
      </c>
    </row>
    <row r="100" spans="1:11">
      <c r="A100" s="16" t="str">
        <f>IF(Produtos!A100="","",Produtos!A100)</f>
        <v/>
      </c>
      <c r="B100" s="16" t="str">
        <f>IF(A100="","",Produtos!B100)</f>
        <v/>
      </c>
      <c r="C100" s="16" t="str">
        <f>IF(A100="","",Produtos!D100)</f>
        <v/>
      </c>
      <c r="D100" s="18" t="str">
        <f>IF(A100="","",SUMIFS('Entradas e saídas'!$G$7:$G$306,'Entradas e saídas'!$C$7:$C$306,A100,'Entradas e saídas'!$G$7:$G$306,"&gt;0"))</f>
        <v/>
      </c>
      <c r="E100" s="18" t="str">
        <f>IF(A100="","",-SUMIFS('Entradas e saídas'!$G$7:$G$306,'Entradas e saídas'!$C$7:$C$306,A100,'Entradas e saídas'!$G$7:$G$306,"&lt;0"))</f>
        <v/>
      </c>
      <c r="F100" s="18" t="str">
        <f t="shared" si="8"/>
        <v/>
      </c>
      <c r="G100" s="18" t="str">
        <f>IF(A100="","",Produtos!G100)</f>
        <v/>
      </c>
      <c r="H100" s="18" t="str">
        <f t="shared" si="9"/>
        <v/>
      </c>
      <c r="I100" s="19" t="str">
        <f>IF(A100="","",Produtos!F100)</f>
        <v/>
      </c>
      <c r="J100" s="19" t="str">
        <f t="shared" si="10"/>
        <v/>
      </c>
      <c r="K100" s="16" t="str">
        <f t="shared" si="11"/>
        <v/>
      </c>
    </row>
    <row r="101" spans="1:11">
      <c r="A101" s="16" t="str">
        <f>IF(Produtos!A101="","",Produtos!A101)</f>
        <v/>
      </c>
      <c r="B101" s="16" t="str">
        <f>IF(A101="","",Produtos!B101)</f>
        <v/>
      </c>
      <c r="C101" s="16" t="str">
        <f>IF(A101="","",Produtos!D101)</f>
        <v/>
      </c>
      <c r="D101" s="18" t="str">
        <f>IF(A101="","",SUMIFS('Entradas e saídas'!$G$7:$G$306,'Entradas e saídas'!$C$7:$C$306,A101,'Entradas e saídas'!$G$7:$G$306,"&gt;0"))</f>
        <v/>
      </c>
      <c r="E101" s="18" t="str">
        <f>IF(A101="","",-SUMIFS('Entradas e saídas'!$G$7:$G$306,'Entradas e saídas'!$C$7:$C$306,A101,'Entradas e saídas'!$G$7:$G$306,"&lt;0"))</f>
        <v/>
      </c>
      <c r="F101" s="18" t="str">
        <f t="shared" si="8"/>
        <v/>
      </c>
      <c r="G101" s="18" t="str">
        <f>IF(A101="","",Produtos!G101)</f>
        <v/>
      </c>
      <c r="H101" s="18" t="str">
        <f t="shared" si="9"/>
        <v/>
      </c>
      <c r="I101" s="19" t="str">
        <f>IF(A101="","",Produtos!F101)</f>
        <v/>
      </c>
      <c r="J101" s="19" t="str">
        <f t="shared" si="10"/>
        <v/>
      </c>
      <c r="K101" s="16" t="str">
        <f t="shared" si="11"/>
        <v/>
      </c>
    </row>
    <row r="102" spans="1:11">
      <c r="A102" s="16" t="str">
        <f>IF(Produtos!A102="","",Produtos!A102)</f>
        <v/>
      </c>
      <c r="B102" s="16" t="str">
        <f>IF(A102="","",Produtos!B102)</f>
        <v/>
      </c>
      <c r="C102" s="16" t="str">
        <f>IF(A102="","",Produtos!D102)</f>
        <v/>
      </c>
      <c r="D102" s="18" t="str">
        <f>IF(A102="","",SUMIFS('Entradas e saídas'!$G$7:$G$306,'Entradas e saídas'!$C$7:$C$306,A102,'Entradas e saídas'!$G$7:$G$306,"&gt;0"))</f>
        <v/>
      </c>
      <c r="E102" s="18" t="str">
        <f>IF(A102="","",-SUMIFS('Entradas e saídas'!$G$7:$G$306,'Entradas e saídas'!$C$7:$C$306,A102,'Entradas e saídas'!$G$7:$G$306,"&lt;0"))</f>
        <v/>
      </c>
      <c r="F102" s="18" t="str">
        <f t="shared" si="8"/>
        <v/>
      </c>
      <c r="G102" s="18" t="str">
        <f>IF(A102="","",Produtos!G102)</f>
        <v/>
      </c>
      <c r="H102" s="18" t="str">
        <f t="shared" si="9"/>
        <v/>
      </c>
      <c r="I102" s="19" t="str">
        <f>IF(A102="","",Produtos!F102)</f>
        <v/>
      </c>
      <c r="J102" s="19" t="str">
        <f t="shared" si="10"/>
        <v/>
      </c>
      <c r="K102" s="16" t="str">
        <f t="shared" si="11"/>
        <v/>
      </c>
    </row>
    <row r="103" spans="1:11">
      <c r="A103" s="16" t="str">
        <f>IF(Produtos!A103="","",Produtos!A103)</f>
        <v/>
      </c>
      <c r="B103" s="16" t="str">
        <f>IF(A103="","",Produtos!B103)</f>
        <v/>
      </c>
      <c r="C103" s="16" t="str">
        <f>IF(A103="","",Produtos!D103)</f>
        <v/>
      </c>
      <c r="D103" s="18" t="str">
        <f>IF(A103="","",SUMIFS('Entradas e saídas'!$G$7:$G$306,'Entradas e saídas'!$C$7:$C$306,A103,'Entradas e saídas'!$G$7:$G$306,"&gt;0"))</f>
        <v/>
      </c>
      <c r="E103" s="18" t="str">
        <f>IF(A103="","",-SUMIFS('Entradas e saídas'!$G$7:$G$306,'Entradas e saídas'!$C$7:$C$306,A103,'Entradas e saídas'!$G$7:$G$306,"&lt;0"))</f>
        <v/>
      </c>
      <c r="F103" s="18" t="str">
        <f t="shared" ref="F103:F106" si="12">IF(A103="","",D103-E103)</f>
        <v/>
      </c>
      <c r="G103" s="18" t="str">
        <f>IF(A103="","",Produtos!G103)</f>
        <v/>
      </c>
      <c r="H103" s="18" t="str">
        <f t="shared" ref="H103:H106" si="13">IF(A103="","",MAX(0,G103-F103))</f>
        <v/>
      </c>
      <c r="I103" s="19" t="str">
        <f>IF(A103="","",Produtos!F103)</f>
        <v/>
      </c>
      <c r="J103" s="19" t="str">
        <f t="shared" ref="J103:J106" si="14">IF(OR(A103="",I103=""),"",MAX(0,F103)*I103)</f>
        <v/>
      </c>
      <c r="K103" s="16" t="str">
        <f t="shared" si="11"/>
        <v/>
      </c>
    </row>
    <row r="104" spans="1:11">
      <c r="A104" s="16" t="str">
        <f>IF(Produtos!A104="","",Produtos!A104)</f>
        <v/>
      </c>
      <c r="B104" s="16" t="str">
        <f>IF(A104="","",Produtos!B104)</f>
        <v/>
      </c>
      <c r="C104" s="16" t="str">
        <f>IF(A104="","",Produtos!D104)</f>
        <v/>
      </c>
      <c r="D104" s="18" t="str">
        <f>IF(A104="","",SUMIFS('Entradas e saídas'!$G$7:$G$306,'Entradas e saídas'!$C$7:$C$306,A104,'Entradas e saídas'!$G$7:$G$306,"&gt;0"))</f>
        <v/>
      </c>
      <c r="E104" s="18" t="str">
        <f>IF(A104="","",-SUMIFS('Entradas e saídas'!$G$7:$G$306,'Entradas e saídas'!$C$7:$C$306,A104,'Entradas e saídas'!$G$7:$G$306,"&lt;0"))</f>
        <v/>
      </c>
      <c r="F104" s="18" t="str">
        <f t="shared" si="12"/>
        <v/>
      </c>
      <c r="G104" s="18" t="str">
        <f>IF(A104="","",Produtos!G104)</f>
        <v/>
      </c>
      <c r="H104" s="18" t="str">
        <f t="shared" si="13"/>
        <v/>
      </c>
      <c r="I104" s="19" t="str">
        <f>IF(A104="","",Produtos!F104)</f>
        <v/>
      </c>
      <c r="J104" s="19" t="str">
        <f t="shared" si="14"/>
        <v/>
      </c>
      <c r="K104" s="16" t="str">
        <f t="shared" si="11"/>
        <v/>
      </c>
    </row>
    <row r="105" spans="1:11">
      <c r="A105" s="16" t="str">
        <f>IF(Produtos!A105="","",Produtos!A105)</f>
        <v/>
      </c>
      <c r="B105" s="16" t="str">
        <f>IF(A105="","",Produtos!B105)</f>
        <v/>
      </c>
      <c r="C105" s="16" t="str">
        <f>IF(A105="","",Produtos!D105)</f>
        <v/>
      </c>
      <c r="D105" s="18" t="str">
        <f>IF(A105="","",SUMIFS('Entradas e saídas'!$G$7:$G$306,'Entradas e saídas'!$C$7:$C$306,A105,'Entradas e saídas'!$G$7:$G$306,"&gt;0"))</f>
        <v/>
      </c>
      <c r="E105" s="18" t="str">
        <f>IF(A105="","",-SUMIFS('Entradas e saídas'!$G$7:$G$306,'Entradas e saídas'!$C$7:$C$306,A105,'Entradas e saídas'!$G$7:$G$306,"&lt;0"))</f>
        <v/>
      </c>
      <c r="F105" s="18" t="str">
        <f t="shared" si="12"/>
        <v/>
      </c>
      <c r="G105" s="18" t="str">
        <f>IF(A105="","",Produtos!G105)</f>
        <v/>
      </c>
      <c r="H105" s="18" t="str">
        <f t="shared" si="13"/>
        <v/>
      </c>
      <c r="I105" s="19" t="str">
        <f>IF(A105="","",Produtos!F105)</f>
        <v/>
      </c>
      <c r="J105" s="19" t="str">
        <f t="shared" si="14"/>
        <v/>
      </c>
      <c r="K105" s="16" t="str">
        <f t="shared" si="11"/>
        <v/>
      </c>
    </row>
    <row r="106" spans="1:11">
      <c r="A106" s="16" t="str">
        <f>IF(Produtos!A106="","",Produtos!A106)</f>
        <v/>
      </c>
      <c r="B106" s="16" t="str">
        <f>IF(A106="","",Produtos!B106)</f>
        <v/>
      </c>
      <c r="C106" s="16" t="str">
        <f>IF(A106="","",Produtos!D106)</f>
        <v/>
      </c>
      <c r="D106" s="18" t="str">
        <f>IF(A106="","",SUMIFS('Entradas e saídas'!$G$7:$G$306,'Entradas e saídas'!$C$7:$C$306,A106,'Entradas e saídas'!$G$7:$G$306,"&gt;0"))</f>
        <v/>
      </c>
      <c r="E106" s="18" t="str">
        <f>IF(A106="","",-SUMIFS('Entradas e saídas'!$G$7:$G$306,'Entradas e saídas'!$C$7:$C$306,A106,'Entradas e saídas'!$G$7:$G$306,"&lt;0"))</f>
        <v/>
      </c>
      <c r="F106" s="18" t="str">
        <f t="shared" si="12"/>
        <v/>
      </c>
      <c r="G106" s="18" t="str">
        <f>IF(A106="","",Produtos!G106)</f>
        <v/>
      </c>
      <c r="H106" s="18" t="str">
        <f t="shared" si="13"/>
        <v/>
      </c>
      <c r="I106" s="19" t="str">
        <f>IF(A106="","",Produtos!F106)</f>
        <v/>
      </c>
      <c r="J106" s="19" t="str">
        <f t="shared" si="14"/>
        <v/>
      </c>
      <c r="K106" s="16" t="str">
        <f t="shared" si="11"/>
        <v/>
      </c>
    </row>
  </sheetData>
  <mergeCells count="2">
    <mergeCell ref="A1:K2"/>
    <mergeCell ref="A3:K4"/>
  </mergeCells>
  <conditionalFormatting sqref="A7:K106">
    <cfRule type="expression" dxfId="4" priority="1">
      <formula>OR($K7="STOCK NEGATIVO",$K7="SEM STOCK")</formula>
    </cfRule>
    <cfRule type="expression" dxfId="3" priority="2">
      <formula>$K7="COMPRAR"</formula>
    </cfRule>
    <cfRule type="expression" dxfId="2" priority="3">
      <formula>$K7="ADEQUADO"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1"/>
  <sheetViews>
    <sheetView showGridLines="0" workbookViewId="0">
      <selection sqref="A1:I2"/>
    </sheetView>
  </sheetViews>
  <sheetFormatPr defaultRowHeight="14"/>
  <cols>
    <col min="1" max="1" width="21" customWidth="1"/>
    <col min="2" max="2" width="30" customWidth="1"/>
    <col min="3" max="3" width="16" customWidth="1"/>
    <col min="4" max="4" width="17" customWidth="1"/>
    <col min="5" max="5" width="22" customWidth="1"/>
    <col min="6" max="6" width="14" customWidth="1"/>
    <col min="7" max="7" width="28" customWidth="1"/>
    <col min="8" max="8" width="22" customWidth="1"/>
    <col min="9" max="9" width="21" customWidth="1"/>
  </cols>
  <sheetData>
    <row r="1" spans="1:9" ht="24" customHeight="1">
      <c r="A1" s="26" t="s">
        <v>9</v>
      </c>
      <c r="B1" s="21"/>
      <c r="C1" s="21"/>
      <c r="D1" s="21"/>
      <c r="E1" s="21"/>
      <c r="F1" s="21"/>
      <c r="G1" s="21"/>
      <c r="H1" s="21"/>
      <c r="I1" s="21"/>
    </row>
    <row r="2" spans="1:9" ht="24" customHeight="1">
      <c r="A2" s="21"/>
      <c r="B2" s="21"/>
      <c r="C2" s="21"/>
      <c r="D2" s="21"/>
      <c r="E2" s="21"/>
      <c r="F2" s="21"/>
      <c r="G2" s="21"/>
      <c r="H2" s="21"/>
      <c r="I2" s="21"/>
    </row>
    <row r="3" spans="1:9" ht="18" customHeight="1">
      <c r="A3" s="28" t="s">
        <v>59</v>
      </c>
      <c r="B3" s="21"/>
      <c r="C3" s="21"/>
      <c r="D3" s="21"/>
      <c r="E3" s="21"/>
      <c r="F3" s="21"/>
      <c r="G3" s="21"/>
      <c r="H3" s="21"/>
      <c r="I3" s="21"/>
    </row>
    <row r="4" spans="1:9" ht="18" customHeight="1">
      <c r="A4" s="21"/>
      <c r="B4" s="21"/>
      <c r="C4" s="21"/>
      <c r="D4" s="21"/>
      <c r="E4" s="21"/>
      <c r="F4" s="21"/>
      <c r="G4" s="21"/>
      <c r="H4" s="21"/>
      <c r="I4" s="21"/>
    </row>
    <row r="6" spans="1:9" ht="32" customHeight="1">
      <c r="A6" s="13" t="s">
        <v>39</v>
      </c>
      <c r="B6" s="13" t="s">
        <v>40</v>
      </c>
      <c r="C6" s="13" t="s">
        <v>7</v>
      </c>
      <c r="D6" s="13" t="s">
        <v>23</v>
      </c>
      <c r="E6" s="13" t="s">
        <v>25</v>
      </c>
      <c r="F6" s="13" t="s">
        <v>42</v>
      </c>
      <c r="G6" s="13" t="s">
        <v>43</v>
      </c>
      <c r="H6" s="13" t="s">
        <v>60</v>
      </c>
      <c r="I6" s="13" t="s">
        <v>58</v>
      </c>
    </row>
    <row r="7" spans="1:9">
      <c r="A7" s="16" t="str">
        <f>IF('Stock atual'!A7="","",'Stock atual'!A7)</f>
        <v/>
      </c>
      <c r="B7" s="16" t="str">
        <f>IF(A7="","",'Stock atual'!B7)</f>
        <v/>
      </c>
      <c r="C7" s="18" t="str">
        <f>IF(A7="","",'Stock atual'!F7)</f>
        <v/>
      </c>
      <c r="D7" s="18" t="str">
        <f>IF(A7="","",'Stock atual'!G7)</f>
        <v/>
      </c>
      <c r="E7" s="18" t="str">
        <f>IF(A7="","",'Stock atual'!H7)</f>
        <v/>
      </c>
      <c r="F7" s="16" t="str">
        <f>IF(A7="","",'Stock atual'!C7)</f>
        <v/>
      </c>
      <c r="G7" s="16" t="str">
        <f>IF(A7="","",Produtos!E7)</f>
        <v/>
      </c>
      <c r="H7" s="19" t="str">
        <f>IF(OR(A7="",E7="",'Stock atual'!I7=""),"",E7*'Stock atual'!I7)</f>
        <v/>
      </c>
      <c r="I7" s="16" t="str">
        <f t="shared" ref="I7:I38" si="0">IF(A7="","",IF(E7&gt;0,"COMPRAR","SEM NECESSIDADE"))</f>
        <v/>
      </c>
    </row>
    <row r="8" spans="1:9">
      <c r="A8" s="16" t="str">
        <f>IF('Stock atual'!A8="","",'Stock atual'!A8)</f>
        <v/>
      </c>
      <c r="B8" s="16" t="str">
        <f>IF(A8="","",'Stock atual'!B8)</f>
        <v/>
      </c>
      <c r="C8" s="18" t="str">
        <f>IF(A8="","",'Stock atual'!F8)</f>
        <v/>
      </c>
      <c r="D8" s="18" t="str">
        <f>IF(A8="","",'Stock atual'!G8)</f>
        <v/>
      </c>
      <c r="E8" s="18" t="str">
        <f>IF(A8="","",'Stock atual'!H8)</f>
        <v/>
      </c>
      <c r="F8" s="16" t="str">
        <f>IF(A8="","",'Stock atual'!C8)</f>
        <v/>
      </c>
      <c r="G8" s="16" t="str">
        <f>IF(A8="","",Produtos!E8)</f>
        <v/>
      </c>
      <c r="H8" s="19" t="str">
        <f>IF(OR(A8="",E8="",'Stock atual'!I8=""),"",E8*'Stock atual'!I8)</f>
        <v/>
      </c>
      <c r="I8" s="16" t="str">
        <f t="shared" si="0"/>
        <v/>
      </c>
    </row>
    <row r="9" spans="1:9">
      <c r="A9" s="16" t="str">
        <f>IF('Stock atual'!A9="","",'Stock atual'!A9)</f>
        <v/>
      </c>
      <c r="B9" s="16" t="str">
        <f>IF(A9="","",'Stock atual'!B9)</f>
        <v/>
      </c>
      <c r="C9" s="18" t="str">
        <f>IF(A9="","",'Stock atual'!F9)</f>
        <v/>
      </c>
      <c r="D9" s="18" t="str">
        <f>IF(A9="","",'Stock atual'!G9)</f>
        <v/>
      </c>
      <c r="E9" s="18" t="str">
        <f>IF(A9="","",'Stock atual'!H9)</f>
        <v/>
      </c>
      <c r="F9" s="16" t="str">
        <f>IF(A9="","",'Stock atual'!C9)</f>
        <v/>
      </c>
      <c r="G9" s="16" t="str">
        <f>IF(A9="","",Produtos!E9)</f>
        <v/>
      </c>
      <c r="H9" s="19" t="str">
        <f>IF(OR(A9="",E9="",'Stock atual'!I9=""),"",E9*'Stock atual'!I9)</f>
        <v/>
      </c>
      <c r="I9" s="16" t="str">
        <f t="shared" si="0"/>
        <v/>
      </c>
    </row>
    <row r="10" spans="1:9">
      <c r="A10" s="16" t="str">
        <f>IF('Stock atual'!A10="","",'Stock atual'!A10)</f>
        <v/>
      </c>
      <c r="B10" s="16" t="str">
        <f>IF(A10="","",'Stock atual'!B10)</f>
        <v/>
      </c>
      <c r="C10" s="18" t="str">
        <f>IF(A10="","",'Stock atual'!F10)</f>
        <v/>
      </c>
      <c r="D10" s="18" t="str">
        <f>IF(A10="","",'Stock atual'!G10)</f>
        <v/>
      </c>
      <c r="E10" s="18" t="str">
        <f>IF(A10="","",'Stock atual'!H10)</f>
        <v/>
      </c>
      <c r="F10" s="16" t="str">
        <f>IF(A10="","",'Stock atual'!C10)</f>
        <v/>
      </c>
      <c r="G10" s="16" t="str">
        <f>IF(A10="","",Produtos!E10)</f>
        <v/>
      </c>
      <c r="H10" s="19" t="str">
        <f>IF(OR(A10="",E10="",'Stock atual'!I10=""),"",E10*'Stock atual'!I10)</f>
        <v/>
      </c>
      <c r="I10" s="16" t="str">
        <f t="shared" si="0"/>
        <v/>
      </c>
    </row>
    <row r="11" spans="1:9">
      <c r="A11" s="16" t="str">
        <f>IF('Stock atual'!A11="","",'Stock atual'!A11)</f>
        <v/>
      </c>
      <c r="B11" s="16" t="str">
        <f>IF(A11="","",'Stock atual'!B11)</f>
        <v/>
      </c>
      <c r="C11" s="18" t="str">
        <f>IF(A11="","",'Stock atual'!F11)</f>
        <v/>
      </c>
      <c r="D11" s="18" t="str">
        <f>IF(A11="","",'Stock atual'!G11)</f>
        <v/>
      </c>
      <c r="E11" s="18" t="str">
        <f>IF(A11="","",'Stock atual'!H11)</f>
        <v/>
      </c>
      <c r="F11" s="16" t="str">
        <f>IF(A11="","",'Stock atual'!C11)</f>
        <v/>
      </c>
      <c r="G11" s="16" t="str">
        <f>IF(A11="","",Produtos!E11)</f>
        <v/>
      </c>
      <c r="H11" s="19" t="str">
        <f>IF(OR(A11="",E11="",'Stock atual'!I11=""),"",E11*'Stock atual'!I11)</f>
        <v/>
      </c>
      <c r="I11" s="16" t="str">
        <f t="shared" si="0"/>
        <v/>
      </c>
    </row>
    <row r="12" spans="1:9">
      <c r="A12" s="16" t="str">
        <f>IF('Stock atual'!A12="","",'Stock atual'!A12)</f>
        <v/>
      </c>
      <c r="B12" s="16" t="str">
        <f>IF(A12="","",'Stock atual'!B12)</f>
        <v/>
      </c>
      <c r="C12" s="18" t="str">
        <f>IF(A12="","",'Stock atual'!F12)</f>
        <v/>
      </c>
      <c r="D12" s="18" t="str">
        <f>IF(A12="","",'Stock atual'!G12)</f>
        <v/>
      </c>
      <c r="E12" s="18" t="str">
        <f>IF(A12="","",'Stock atual'!H12)</f>
        <v/>
      </c>
      <c r="F12" s="16" t="str">
        <f>IF(A12="","",'Stock atual'!C12)</f>
        <v/>
      </c>
      <c r="G12" s="16" t="str">
        <f>IF(A12="","",Produtos!E12)</f>
        <v/>
      </c>
      <c r="H12" s="19" t="str">
        <f>IF(OR(A12="",E12="",'Stock atual'!I12=""),"",E12*'Stock atual'!I12)</f>
        <v/>
      </c>
      <c r="I12" s="16" t="str">
        <f t="shared" si="0"/>
        <v/>
      </c>
    </row>
    <row r="13" spans="1:9">
      <c r="A13" s="16" t="str">
        <f>IF('Stock atual'!A13="","",'Stock atual'!A13)</f>
        <v/>
      </c>
      <c r="B13" s="16" t="str">
        <f>IF(A13="","",'Stock atual'!B13)</f>
        <v/>
      </c>
      <c r="C13" s="18" t="str">
        <f>IF(A13="","",'Stock atual'!F13)</f>
        <v/>
      </c>
      <c r="D13" s="18" t="str">
        <f>IF(A13="","",'Stock atual'!G13)</f>
        <v/>
      </c>
      <c r="E13" s="18" t="str">
        <f>IF(A13="","",'Stock atual'!H13)</f>
        <v/>
      </c>
      <c r="F13" s="16" t="str">
        <f>IF(A13="","",'Stock atual'!C13)</f>
        <v/>
      </c>
      <c r="G13" s="16" t="str">
        <f>IF(A13="","",Produtos!E13)</f>
        <v/>
      </c>
      <c r="H13" s="19" t="str">
        <f>IF(OR(A13="",E13="",'Stock atual'!I13=""),"",E13*'Stock atual'!I13)</f>
        <v/>
      </c>
      <c r="I13" s="16" t="str">
        <f t="shared" si="0"/>
        <v/>
      </c>
    </row>
    <row r="14" spans="1:9">
      <c r="A14" s="16" t="str">
        <f>IF('Stock atual'!A14="","",'Stock atual'!A14)</f>
        <v/>
      </c>
      <c r="B14" s="16" t="str">
        <f>IF(A14="","",'Stock atual'!B14)</f>
        <v/>
      </c>
      <c r="C14" s="18" t="str">
        <f>IF(A14="","",'Stock atual'!F14)</f>
        <v/>
      </c>
      <c r="D14" s="18" t="str">
        <f>IF(A14="","",'Stock atual'!G14)</f>
        <v/>
      </c>
      <c r="E14" s="18" t="str">
        <f>IF(A14="","",'Stock atual'!H14)</f>
        <v/>
      </c>
      <c r="F14" s="16" t="str">
        <f>IF(A14="","",'Stock atual'!C14)</f>
        <v/>
      </c>
      <c r="G14" s="16" t="str">
        <f>IF(A14="","",Produtos!E14)</f>
        <v/>
      </c>
      <c r="H14" s="19" t="str">
        <f>IF(OR(A14="",E14="",'Stock atual'!I14=""),"",E14*'Stock atual'!I14)</f>
        <v/>
      </c>
      <c r="I14" s="16" t="str">
        <f t="shared" si="0"/>
        <v/>
      </c>
    </row>
    <row r="15" spans="1:9">
      <c r="A15" s="16" t="str">
        <f>IF('Stock atual'!A15="","",'Stock atual'!A15)</f>
        <v/>
      </c>
      <c r="B15" s="16" t="str">
        <f>IF(A15="","",'Stock atual'!B15)</f>
        <v/>
      </c>
      <c r="C15" s="18" t="str">
        <f>IF(A15="","",'Stock atual'!F15)</f>
        <v/>
      </c>
      <c r="D15" s="18" t="str">
        <f>IF(A15="","",'Stock atual'!G15)</f>
        <v/>
      </c>
      <c r="E15" s="18" t="str">
        <f>IF(A15="","",'Stock atual'!H15)</f>
        <v/>
      </c>
      <c r="F15" s="16" t="str">
        <f>IF(A15="","",'Stock atual'!C15)</f>
        <v/>
      </c>
      <c r="G15" s="16" t="str">
        <f>IF(A15="","",Produtos!E15)</f>
        <v/>
      </c>
      <c r="H15" s="19" t="str">
        <f>IF(OR(A15="",E15="",'Stock atual'!I15=""),"",E15*'Stock atual'!I15)</f>
        <v/>
      </c>
      <c r="I15" s="16" t="str">
        <f t="shared" si="0"/>
        <v/>
      </c>
    </row>
    <row r="16" spans="1:9">
      <c r="A16" s="16" t="str">
        <f>IF('Stock atual'!A16="","",'Stock atual'!A16)</f>
        <v/>
      </c>
      <c r="B16" s="16" t="str">
        <f>IF(A16="","",'Stock atual'!B16)</f>
        <v/>
      </c>
      <c r="C16" s="18" t="str">
        <f>IF(A16="","",'Stock atual'!F16)</f>
        <v/>
      </c>
      <c r="D16" s="18" t="str">
        <f>IF(A16="","",'Stock atual'!G16)</f>
        <v/>
      </c>
      <c r="E16" s="18" t="str">
        <f>IF(A16="","",'Stock atual'!H16)</f>
        <v/>
      </c>
      <c r="F16" s="16" t="str">
        <f>IF(A16="","",'Stock atual'!C16)</f>
        <v/>
      </c>
      <c r="G16" s="16" t="str">
        <f>IF(A16="","",Produtos!E16)</f>
        <v/>
      </c>
      <c r="H16" s="19" t="str">
        <f>IF(OR(A16="",E16="",'Stock atual'!I16=""),"",E16*'Stock atual'!I16)</f>
        <v/>
      </c>
      <c r="I16" s="16" t="str">
        <f t="shared" si="0"/>
        <v/>
      </c>
    </row>
    <row r="17" spans="1:9">
      <c r="A17" s="16" t="str">
        <f>IF('Stock atual'!A17="","",'Stock atual'!A17)</f>
        <v/>
      </c>
      <c r="B17" s="16" t="str">
        <f>IF(A17="","",'Stock atual'!B17)</f>
        <v/>
      </c>
      <c r="C17" s="18" t="str">
        <f>IF(A17="","",'Stock atual'!F17)</f>
        <v/>
      </c>
      <c r="D17" s="18" t="str">
        <f>IF(A17="","",'Stock atual'!G17)</f>
        <v/>
      </c>
      <c r="E17" s="18" t="str">
        <f>IF(A17="","",'Stock atual'!H17)</f>
        <v/>
      </c>
      <c r="F17" s="16" t="str">
        <f>IF(A17="","",'Stock atual'!C17)</f>
        <v/>
      </c>
      <c r="G17" s="16" t="str">
        <f>IF(A17="","",Produtos!E17)</f>
        <v/>
      </c>
      <c r="H17" s="19" t="str">
        <f>IF(OR(A17="",E17="",'Stock atual'!I17=""),"",E17*'Stock atual'!I17)</f>
        <v/>
      </c>
      <c r="I17" s="16" t="str">
        <f t="shared" si="0"/>
        <v/>
      </c>
    </row>
    <row r="18" spans="1:9">
      <c r="A18" s="16" t="str">
        <f>IF('Stock atual'!A18="","",'Stock atual'!A18)</f>
        <v/>
      </c>
      <c r="B18" s="16" t="str">
        <f>IF(A18="","",'Stock atual'!B18)</f>
        <v/>
      </c>
      <c r="C18" s="18" t="str">
        <f>IF(A18="","",'Stock atual'!F18)</f>
        <v/>
      </c>
      <c r="D18" s="18" t="str">
        <f>IF(A18="","",'Stock atual'!G18)</f>
        <v/>
      </c>
      <c r="E18" s="18" t="str">
        <f>IF(A18="","",'Stock atual'!H18)</f>
        <v/>
      </c>
      <c r="F18" s="16" t="str">
        <f>IF(A18="","",'Stock atual'!C18)</f>
        <v/>
      </c>
      <c r="G18" s="16" t="str">
        <f>IF(A18="","",Produtos!E18)</f>
        <v/>
      </c>
      <c r="H18" s="19" t="str">
        <f>IF(OR(A18="",E18="",'Stock atual'!I18=""),"",E18*'Stock atual'!I18)</f>
        <v/>
      </c>
      <c r="I18" s="16" t="str">
        <f t="shared" si="0"/>
        <v/>
      </c>
    </row>
    <row r="19" spans="1:9">
      <c r="A19" s="16" t="str">
        <f>IF('Stock atual'!A19="","",'Stock atual'!A19)</f>
        <v/>
      </c>
      <c r="B19" s="16" t="str">
        <f>IF(A19="","",'Stock atual'!B19)</f>
        <v/>
      </c>
      <c r="C19" s="18" t="str">
        <f>IF(A19="","",'Stock atual'!F19)</f>
        <v/>
      </c>
      <c r="D19" s="18" t="str">
        <f>IF(A19="","",'Stock atual'!G19)</f>
        <v/>
      </c>
      <c r="E19" s="18" t="str">
        <f>IF(A19="","",'Stock atual'!H19)</f>
        <v/>
      </c>
      <c r="F19" s="16" t="str">
        <f>IF(A19="","",'Stock atual'!C19)</f>
        <v/>
      </c>
      <c r="G19" s="16" t="str">
        <f>IF(A19="","",Produtos!E19)</f>
        <v/>
      </c>
      <c r="H19" s="19" t="str">
        <f>IF(OR(A19="",E19="",'Stock atual'!I19=""),"",E19*'Stock atual'!I19)</f>
        <v/>
      </c>
      <c r="I19" s="16" t="str">
        <f t="shared" si="0"/>
        <v/>
      </c>
    </row>
    <row r="20" spans="1:9">
      <c r="A20" s="16" t="str">
        <f>IF('Stock atual'!A20="","",'Stock atual'!A20)</f>
        <v/>
      </c>
      <c r="B20" s="16" t="str">
        <f>IF(A20="","",'Stock atual'!B20)</f>
        <v/>
      </c>
      <c r="C20" s="18" t="str">
        <f>IF(A20="","",'Stock atual'!F20)</f>
        <v/>
      </c>
      <c r="D20" s="18" t="str">
        <f>IF(A20="","",'Stock atual'!G20)</f>
        <v/>
      </c>
      <c r="E20" s="18" t="str">
        <f>IF(A20="","",'Stock atual'!H20)</f>
        <v/>
      </c>
      <c r="F20" s="16" t="str">
        <f>IF(A20="","",'Stock atual'!C20)</f>
        <v/>
      </c>
      <c r="G20" s="16" t="str">
        <f>IF(A20="","",Produtos!E20)</f>
        <v/>
      </c>
      <c r="H20" s="19" t="str">
        <f>IF(OR(A20="",E20="",'Stock atual'!I20=""),"",E20*'Stock atual'!I20)</f>
        <v/>
      </c>
      <c r="I20" s="16" t="str">
        <f t="shared" si="0"/>
        <v/>
      </c>
    </row>
    <row r="21" spans="1:9">
      <c r="A21" s="16" t="str">
        <f>IF('Stock atual'!A21="","",'Stock atual'!A21)</f>
        <v/>
      </c>
      <c r="B21" s="16" t="str">
        <f>IF(A21="","",'Stock atual'!B21)</f>
        <v/>
      </c>
      <c r="C21" s="18" t="str">
        <f>IF(A21="","",'Stock atual'!F21)</f>
        <v/>
      </c>
      <c r="D21" s="18" t="str">
        <f>IF(A21="","",'Stock atual'!G21)</f>
        <v/>
      </c>
      <c r="E21" s="18" t="str">
        <f>IF(A21="","",'Stock atual'!H21)</f>
        <v/>
      </c>
      <c r="F21" s="16" t="str">
        <f>IF(A21="","",'Stock atual'!C21)</f>
        <v/>
      </c>
      <c r="G21" s="16" t="str">
        <f>IF(A21="","",Produtos!E21)</f>
        <v/>
      </c>
      <c r="H21" s="19" t="str">
        <f>IF(OR(A21="",E21="",'Stock atual'!I21=""),"",E21*'Stock atual'!I21)</f>
        <v/>
      </c>
      <c r="I21" s="16" t="str">
        <f t="shared" si="0"/>
        <v/>
      </c>
    </row>
    <row r="22" spans="1:9">
      <c r="A22" s="16" t="str">
        <f>IF('Stock atual'!A22="","",'Stock atual'!A22)</f>
        <v/>
      </c>
      <c r="B22" s="16" t="str">
        <f>IF(A22="","",'Stock atual'!B22)</f>
        <v/>
      </c>
      <c r="C22" s="18" t="str">
        <f>IF(A22="","",'Stock atual'!F22)</f>
        <v/>
      </c>
      <c r="D22" s="18" t="str">
        <f>IF(A22="","",'Stock atual'!G22)</f>
        <v/>
      </c>
      <c r="E22" s="18" t="str">
        <f>IF(A22="","",'Stock atual'!H22)</f>
        <v/>
      </c>
      <c r="F22" s="16" t="str">
        <f>IF(A22="","",'Stock atual'!C22)</f>
        <v/>
      </c>
      <c r="G22" s="16" t="str">
        <f>IF(A22="","",Produtos!E22)</f>
        <v/>
      </c>
      <c r="H22" s="19" t="str">
        <f>IF(OR(A22="",E22="",'Stock atual'!I22=""),"",E22*'Stock atual'!I22)</f>
        <v/>
      </c>
      <c r="I22" s="16" t="str">
        <f t="shared" si="0"/>
        <v/>
      </c>
    </row>
    <row r="23" spans="1:9">
      <c r="A23" s="16" t="str">
        <f>IF('Stock atual'!A23="","",'Stock atual'!A23)</f>
        <v/>
      </c>
      <c r="B23" s="16" t="str">
        <f>IF(A23="","",'Stock atual'!B23)</f>
        <v/>
      </c>
      <c r="C23" s="18" t="str">
        <f>IF(A23="","",'Stock atual'!F23)</f>
        <v/>
      </c>
      <c r="D23" s="18" t="str">
        <f>IF(A23="","",'Stock atual'!G23)</f>
        <v/>
      </c>
      <c r="E23" s="18" t="str">
        <f>IF(A23="","",'Stock atual'!H23)</f>
        <v/>
      </c>
      <c r="F23" s="16" t="str">
        <f>IF(A23="","",'Stock atual'!C23)</f>
        <v/>
      </c>
      <c r="G23" s="16" t="str">
        <f>IF(A23="","",Produtos!E23)</f>
        <v/>
      </c>
      <c r="H23" s="19" t="str">
        <f>IF(OR(A23="",E23="",'Stock atual'!I23=""),"",E23*'Stock atual'!I23)</f>
        <v/>
      </c>
      <c r="I23" s="16" t="str">
        <f t="shared" si="0"/>
        <v/>
      </c>
    </row>
    <row r="24" spans="1:9">
      <c r="A24" s="16" t="str">
        <f>IF('Stock atual'!A24="","",'Stock atual'!A24)</f>
        <v/>
      </c>
      <c r="B24" s="16" t="str">
        <f>IF(A24="","",'Stock atual'!B24)</f>
        <v/>
      </c>
      <c r="C24" s="18" t="str">
        <f>IF(A24="","",'Stock atual'!F24)</f>
        <v/>
      </c>
      <c r="D24" s="18" t="str">
        <f>IF(A24="","",'Stock atual'!G24)</f>
        <v/>
      </c>
      <c r="E24" s="18" t="str">
        <f>IF(A24="","",'Stock atual'!H24)</f>
        <v/>
      </c>
      <c r="F24" s="16" t="str">
        <f>IF(A24="","",'Stock atual'!C24)</f>
        <v/>
      </c>
      <c r="G24" s="16" t="str">
        <f>IF(A24="","",Produtos!E24)</f>
        <v/>
      </c>
      <c r="H24" s="19" t="str">
        <f>IF(OR(A24="",E24="",'Stock atual'!I24=""),"",E24*'Stock atual'!I24)</f>
        <v/>
      </c>
      <c r="I24" s="16" t="str">
        <f t="shared" si="0"/>
        <v/>
      </c>
    </row>
    <row r="25" spans="1:9">
      <c r="A25" s="16" t="str">
        <f>IF('Stock atual'!A25="","",'Stock atual'!A25)</f>
        <v/>
      </c>
      <c r="B25" s="16" t="str">
        <f>IF(A25="","",'Stock atual'!B25)</f>
        <v/>
      </c>
      <c r="C25" s="18" t="str">
        <f>IF(A25="","",'Stock atual'!F25)</f>
        <v/>
      </c>
      <c r="D25" s="18" t="str">
        <f>IF(A25="","",'Stock atual'!G25)</f>
        <v/>
      </c>
      <c r="E25" s="18" t="str">
        <f>IF(A25="","",'Stock atual'!H25)</f>
        <v/>
      </c>
      <c r="F25" s="16" t="str">
        <f>IF(A25="","",'Stock atual'!C25)</f>
        <v/>
      </c>
      <c r="G25" s="16" t="str">
        <f>IF(A25="","",Produtos!E25)</f>
        <v/>
      </c>
      <c r="H25" s="19" t="str">
        <f>IF(OR(A25="",E25="",'Stock atual'!I25=""),"",E25*'Stock atual'!I25)</f>
        <v/>
      </c>
      <c r="I25" s="16" t="str">
        <f t="shared" si="0"/>
        <v/>
      </c>
    </row>
    <row r="26" spans="1:9">
      <c r="A26" s="16" t="str">
        <f>IF('Stock atual'!A26="","",'Stock atual'!A26)</f>
        <v/>
      </c>
      <c r="B26" s="16" t="str">
        <f>IF(A26="","",'Stock atual'!B26)</f>
        <v/>
      </c>
      <c r="C26" s="18" t="str">
        <f>IF(A26="","",'Stock atual'!F26)</f>
        <v/>
      </c>
      <c r="D26" s="18" t="str">
        <f>IF(A26="","",'Stock atual'!G26)</f>
        <v/>
      </c>
      <c r="E26" s="18" t="str">
        <f>IF(A26="","",'Stock atual'!H26)</f>
        <v/>
      </c>
      <c r="F26" s="16" t="str">
        <f>IF(A26="","",'Stock atual'!C26)</f>
        <v/>
      </c>
      <c r="G26" s="16" t="str">
        <f>IF(A26="","",Produtos!E26)</f>
        <v/>
      </c>
      <c r="H26" s="19" t="str">
        <f>IF(OR(A26="",E26="",'Stock atual'!I26=""),"",E26*'Stock atual'!I26)</f>
        <v/>
      </c>
      <c r="I26" s="16" t="str">
        <f t="shared" si="0"/>
        <v/>
      </c>
    </row>
    <row r="27" spans="1:9">
      <c r="A27" s="16" t="str">
        <f>IF('Stock atual'!A27="","",'Stock atual'!A27)</f>
        <v/>
      </c>
      <c r="B27" s="16" t="str">
        <f>IF(A27="","",'Stock atual'!B27)</f>
        <v/>
      </c>
      <c r="C27" s="18" t="str">
        <f>IF(A27="","",'Stock atual'!F27)</f>
        <v/>
      </c>
      <c r="D27" s="18" t="str">
        <f>IF(A27="","",'Stock atual'!G27)</f>
        <v/>
      </c>
      <c r="E27" s="18" t="str">
        <f>IF(A27="","",'Stock atual'!H27)</f>
        <v/>
      </c>
      <c r="F27" s="16" t="str">
        <f>IF(A27="","",'Stock atual'!C27)</f>
        <v/>
      </c>
      <c r="G27" s="16" t="str">
        <f>IF(A27="","",Produtos!E27)</f>
        <v/>
      </c>
      <c r="H27" s="19" t="str">
        <f>IF(OR(A27="",E27="",'Stock atual'!I27=""),"",E27*'Stock atual'!I27)</f>
        <v/>
      </c>
      <c r="I27" s="16" t="str">
        <f t="shared" si="0"/>
        <v/>
      </c>
    </row>
    <row r="28" spans="1:9">
      <c r="A28" s="16" t="str">
        <f>IF('Stock atual'!A28="","",'Stock atual'!A28)</f>
        <v/>
      </c>
      <c r="B28" s="16" t="str">
        <f>IF(A28="","",'Stock atual'!B28)</f>
        <v/>
      </c>
      <c r="C28" s="18" t="str">
        <f>IF(A28="","",'Stock atual'!F28)</f>
        <v/>
      </c>
      <c r="D28" s="18" t="str">
        <f>IF(A28="","",'Stock atual'!G28)</f>
        <v/>
      </c>
      <c r="E28" s="18" t="str">
        <f>IF(A28="","",'Stock atual'!H28)</f>
        <v/>
      </c>
      <c r="F28" s="16" t="str">
        <f>IF(A28="","",'Stock atual'!C28)</f>
        <v/>
      </c>
      <c r="G28" s="16" t="str">
        <f>IF(A28="","",Produtos!E28)</f>
        <v/>
      </c>
      <c r="H28" s="19" t="str">
        <f>IF(OR(A28="",E28="",'Stock atual'!I28=""),"",E28*'Stock atual'!I28)</f>
        <v/>
      </c>
      <c r="I28" s="16" t="str">
        <f t="shared" si="0"/>
        <v/>
      </c>
    </row>
    <row r="29" spans="1:9">
      <c r="A29" s="16" t="str">
        <f>IF('Stock atual'!A29="","",'Stock atual'!A29)</f>
        <v/>
      </c>
      <c r="B29" s="16" t="str">
        <f>IF(A29="","",'Stock atual'!B29)</f>
        <v/>
      </c>
      <c r="C29" s="18" t="str">
        <f>IF(A29="","",'Stock atual'!F29)</f>
        <v/>
      </c>
      <c r="D29" s="18" t="str">
        <f>IF(A29="","",'Stock atual'!G29)</f>
        <v/>
      </c>
      <c r="E29" s="18" t="str">
        <f>IF(A29="","",'Stock atual'!H29)</f>
        <v/>
      </c>
      <c r="F29" s="16" t="str">
        <f>IF(A29="","",'Stock atual'!C29)</f>
        <v/>
      </c>
      <c r="G29" s="16" t="str">
        <f>IF(A29="","",Produtos!E29)</f>
        <v/>
      </c>
      <c r="H29" s="19" t="str">
        <f>IF(OR(A29="",E29="",'Stock atual'!I29=""),"",E29*'Stock atual'!I29)</f>
        <v/>
      </c>
      <c r="I29" s="16" t="str">
        <f t="shared" si="0"/>
        <v/>
      </c>
    </row>
    <row r="30" spans="1:9">
      <c r="A30" s="16" t="str">
        <f>IF('Stock atual'!A30="","",'Stock atual'!A30)</f>
        <v/>
      </c>
      <c r="B30" s="16" t="str">
        <f>IF(A30="","",'Stock atual'!B30)</f>
        <v/>
      </c>
      <c r="C30" s="18" t="str">
        <f>IF(A30="","",'Stock atual'!F30)</f>
        <v/>
      </c>
      <c r="D30" s="18" t="str">
        <f>IF(A30="","",'Stock atual'!G30)</f>
        <v/>
      </c>
      <c r="E30" s="18" t="str">
        <f>IF(A30="","",'Stock atual'!H30)</f>
        <v/>
      </c>
      <c r="F30" s="16" t="str">
        <f>IF(A30="","",'Stock atual'!C30)</f>
        <v/>
      </c>
      <c r="G30" s="16" t="str">
        <f>IF(A30="","",Produtos!E30)</f>
        <v/>
      </c>
      <c r="H30" s="19" t="str">
        <f>IF(OR(A30="",E30="",'Stock atual'!I30=""),"",E30*'Stock atual'!I30)</f>
        <v/>
      </c>
      <c r="I30" s="16" t="str">
        <f t="shared" si="0"/>
        <v/>
      </c>
    </row>
    <row r="31" spans="1:9">
      <c r="A31" s="16" t="str">
        <f>IF('Stock atual'!A31="","",'Stock atual'!A31)</f>
        <v/>
      </c>
      <c r="B31" s="16" t="str">
        <f>IF(A31="","",'Stock atual'!B31)</f>
        <v/>
      </c>
      <c r="C31" s="18" t="str">
        <f>IF(A31="","",'Stock atual'!F31)</f>
        <v/>
      </c>
      <c r="D31" s="18" t="str">
        <f>IF(A31="","",'Stock atual'!G31)</f>
        <v/>
      </c>
      <c r="E31" s="18" t="str">
        <f>IF(A31="","",'Stock atual'!H31)</f>
        <v/>
      </c>
      <c r="F31" s="16" t="str">
        <f>IF(A31="","",'Stock atual'!C31)</f>
        <v/>
      </c>
      <c r="G31" s="16" t="str">
        <f>IF(A31="","",Produtos!E31)</f>
        <v/>
      </c>
      <c r="H31" s="19" t="str">
        <f>IF(OR(A31="",E31="",'Stock atual'!I31=""),"",E31*'Stock atual'!I31)</f>
        <v/>
      </c>
      <c r="I31" s="16" t="str">
        <f t="shared" si="0"/>
        <v/>
      </c>
    </row>
    <row r="32" spans="1:9">
      <c r="A32" s="16" t="str">
        <f>IF('Stock atual'!A32="","",'Stock atual'!A32)</f>
        <v/>
      </c>
      <c r="B32" s="16" t="str">
        <f>IF(A32="","",'Stock atual'!B32)</f>
        <v/>
      </c>
      <c r="C32" s="18" t="str">
        <f>IF(A32="","",'Stock atual'!F32)</f>
        <v/>
      </c>
      <c r="D32" s="18" t="str">
        <f>IF(A32="","",'Stock atual'!G32)</f>
        <v/>
      </c>
      <c r="E32" s="18" t="str">
        <f>IF(A32="","",'Stock atual'!H32)</f>
        <v/>
      </c>
      <c r="F32" s="16" t="str">
        <f>IF(A32="","",'Stock atual'!C32)</f>
        <v/>
      </c>
      <c r="G32" s="16" t="str">
        <f>IF(A32="","",Produtos!E32)</f>
        <v/>
      </c>
      <c r="H32" s="19" t="str">
        <f>IF(OR(A32="",E32="",'Stock atual'!I32=""),"",E32*'Stock atual'!I32)</f>
        <v/>
      </c>
      <c r="I32" s="16" t="str">
        <f t="shared" si="0"/>
        <v/>
      </c>
    </row>
    <row r="33" spans="1:9">
      <c r="A33" s="16" t="str">
        <f>IF('Stock atual'!A33="","",'Stock atual'!A33)</f>
        <v/>
      </c>
      <c r="B33" s="16" t="str">
        <f>IF(A33="","",'Stock atual'!B33)</f>
        <v/>
      </c>
      <c r="C33" s="18" t="str">
        <f>IF(A33="","",'Stock atual'!F33)</f>
        <v/>
      </c>
      <c r="D33" s="18" t="str">
        <f>IF(A33="","",'Stock atual'!G33)</f>
        <v/>
      </c>
      <c r="E33" s="18" t="str">
        <f>IF(A33="","",'Stock atual'!H33)</f>
        <v/>
      </c>
      <c r="F33" s="16" t="str">
        <f>IF(A33="","",'Stock atual'!C33)</f>
        <v/>
      </c>
      <c r="G33" s="16" t="str">
        <f>IF(A33="","",Produtos!E33)</f>
        <v/>
      </c>
      <c r="H33" s="19" t="str">
        <f>IF(OR(A33="",E33="",'Stock atual'!I33=""),"",E33*'Stock atual'!I33)</f>
        <v/>
      </c>
      <c r="I33" s="16" t="str">
        <f t="shared" si="0"/>
        <v/>
      </c>
    </row>
    <row r="34" spans="1:9">
      <c r="A34" s="16" t="str">
        <f>IF('Stock atual'!A34="","",'Stock atual'!A34)</f>
        <v/>
      </c>
      <c r="B34" s="16" t="str">
        <f>IF(A34="","",'Stock atual'!B34)</f>
        <v/>
      </c>
      <c r="C34" s="18" t="str">
        <f>IF(A34="","",'Stock atual'!F34)</f>
        <v/>
      </c>
      <c r="D34" s="18" t="str">
        <f>IF(A34="","",'Stock atual'!G34)</f>
        <v/>
      </c>
      <c r="E34" s="18" t="str">
        <f>IF(A34="","",'Stock atual'!H34)</f>
        <v/>
      </c>
      <c r="F34" s="16" t="str">
        <f>IF(A34="","",'Stock atual'!C34)</f>
        <v/>
      </c>
      <c r="G34" s="16" t="str">
        <f>IF(A34="","",Produtos!E34)</f>
        <v/>
      </c>
      <c r="H34" s="19" t="str">
        <f>IF(OR(A34="",E34="",'Stock atual'!I34=""),"",E34*'Stock atual'!I34)</f>
        <v/>
      </c>
      <c r="I34" s="16" t="str">
        <f t="shared" si="0"/>
        <v/>
      </c>
    </row>
    <row r="35" spans="1:9">
      <c r="A35" s="16" t="str">
        <f>IF('Stock atual'!A35="","",'Stock atual'!A35)</f>
        <v/>
      </c>
      <c r="B35" s="16" t="str">
        <f>IF(A35="","",'Stock atual'!B35)</f>
        <v/>
      </c>
      <c r="C35" s="18" t="str">
        <f>IF(A35="","",'Stock atual'!F35)</f>
        <v/>
      </c>
      <c r="D35" s="18" t="str">
        <f>IF(A35="","",'Stock atual'!G35)</f>
        <v/>
      </c>
      <c r="E35" s="18" t="str">
        <f>IF(A35="","",'Stock atual'!H35)</f>
        <v/>
      </c>
      <c r="F35" s="16" t="str">
        <f>IF(A35="","",'Stock atual'!C35)</f>
        <v/>
      </c>
      <c r="G35" s="16" t="str">
        <f>IF(A35="","",Produtos!E35)</f>
        <v/>
      </c>
      <c r="H35" s="19" t="str">
        <f>IF(OR(A35="",E35="",'Stock atual'!I35=""),"",E35*'Stock atual'!I35)</f>
        <v/>
      </c>
      <c r="I35" s="16" t="str">
        <f t="shared" si="0"/>
        <v/>
      </c>
    </row>
    <row r="36" spans="1:9">
      <c r="A36" s="16" t="str">
        <f>IF('Stock atual'!A36="","",'Stock atual'!A36)</f>
        <v/>
      </c>
      <c r="B36" s="16" t="str">
        <f>IF(A36="","",'Stock atual'!B36)</f>
        <v/>
      </c>
      <c r="C36" s="18" t="str">
        <f>IF(A36="","",'Stock atual'!F36)</f>
        <v/>
      </c>
      <c r="D36" s="18" t="str">
        <f>IF(A36="","",'Stock atual'!G36)</f>
        <v/>
      </c>
      <c r="E36" s="18" t="str">
        <f>IF(A36="","",'Stock atual'!H36)</f>
        <v/>
      </c>
      <c r="F36" s="16" t="str">
        <f>IF(A36="","",'Stock atual'!C36)</f>
        <v/>
      </c>
      <c r="G36" s="16" t="str">
        <f>IF(A36="","",Produtos!E36)</f>
        <v/>
      </c>
      <c r="H36" s="19" t="str">
        <f>IF(OR(A36="",E36="",'Stock atual'!I36=""),"",E36*'Stock atual'!I36)</f>
        <v/>
      </c>
      <c r="I36" s="16" t="str">
        <f t="shared" si="0"/>
        <v/>
      </c>
    </row>
    <row r="37" spans="1:9">
      <c r="A37" s="16" t="str">
        <f>IF('Stock atual'!A37="","",'Stock atual'!A37)</f>
        <v/>
      </c>
      <c r="B37" s="16" t="str">
        <f>IF(A37="","",'Stock atual'!B37)</f>
        <v/>
      </c>
      <c r="C37" s="18" t="str">
        <f>IF(A37="","",'Stock atual'!F37)</f>
        <v/>
      </c>
      <c r="D37" s="18" t="str">
        <f>IF(A37="","",'Stock atual'!G37)</f>
        <v/>
      </c>
      <c r="E37" s="18" t="str">
        <f>IF(A37="","",'Stock atual'!H37)</f>
        <v/>
      </c>
      <c r="F37" s="16" t="str">
        <f>IF(A37="","",'Stock atual'!C37)</f>
        <v/>
      </c>
      <c r="G37" s="16" t="str">
        <f>IF(A37="","",Produtos!E37)</f>
        <v/>
      </c>
      <c r="H37" s="19" t="str">
        <f>IF(OR(A37="",E37="",'Stock atual'!I37=""),"",E37*'Stock atual'!I37)</f>
        <v/>
      </c>
      <c r="I37" s="16" t="str">
        <f t="shared" si="0"/>
        <v/>
      </c>
    </row>
    <row r="38" spans="1:9">
      <c r="A38" s="16" t="str">
        <f>IF('Stock atual'!A38="","",'Stock atual'!A38)</f>
        <v/>
      </c>
      <c r="B38" s="16" t="str">
        <f>IF(A38="","",'Stock atual'!B38)</f>
        <v/>
      </c>
      <c r="C38" s="18" t="str">
        <f>IF(A38="","",'Stock atual'!F38)</f>
        <v/>
      </c>
      <c r="D38" s="18" t="str">
        <f>IF(A38="","",'Stock atual'!G38)</f>
        <v/>
      </c>
      <c r="E38" s="18" t="str">
        <f>IF(A38="","",'Stock atual'!H38)</f>
        <v/>
      </c>
      <c r="F38" s="16" t="str">
        <f>IF(A38="","",'Stock atual'!C38)</f>
        <v/>
      </c>
      <c r="G38" s="16" t="str">
        <f>IF(A38="","",Produtos!E38)</f>
        <v/>
      </c>
      <c r="H38" s="19" t="str">
        <f>IF(OR(A38="",E38="",'Stock atual'!I38=""),"",E38*'Stock atual'!I38)</f>
        <v/>
      </c>
      <c r="I38" s="16" t="str">
        <f t="shared" si="0"/>
        <v/>
      </c>
    </row>
    <row r="39" spans="1:9">
      <c r="A39" s="16" t="str">
        <f>IF('Stock atual'!A39="","",'Stock atual'!A39)</f>
        <v/>
      </c>
      <c r="B39" s="16" t="str">
        <f>IF(A39="","",'Stock atual'!B39)</f>
        <v/>
      </c>
      <c r="C39" s="18" t="str">
        <f>IF(A39="","",'Stock atual'!F39)</f>
        <v/>
      </c>
      <c r="D39" s="18" t="str">
        <f>IF(A39="","",'Stock atual'!G39)</f>
        <v/>
      </c>
      <c r="E39" s="18" t="str">
        <f>IF(A39="","",'Stock atual'!H39)</f>
        <v/>
      </c>
      <c r="F39" s="16" t="str">
        <f>IF(A39="","",'Stock atual'!C39)</f>
        <v/>
      </c>
      <c r="G39" s="16" t="str">
        <f>IF(A39="","",Produtos!E39)</f>
        <v/>
      </c>
      <c r="H39" s="19" t="str">
        <f>IF(OR(A39="",E39="",'Stock atual'!I39=""),"",E39*'Stock atual'!I39)</f>
        <v/>
      </c>
      <c r="I39" s="16" t="str">
        <f t="shared" ref="I39:I70" si="1">IF(A39="","",IF(E39&gt;0,"COMPRAR","SEM NECESSIDADE"))</f>
        <v/>
      </c>
    </row>
    <row r="40" spans="1:9">
      <c r="A40" s="16" t="str">
        <f>IF('Stock atual'!A40="","",'Stock atual'!A40)</f>
        <v/>
      </c>
      <c r="B40" s="16" t="str">
        <f>IF(A40="","",'Stock atual'!B40)</f>
        <v/>
      </c>
      <c r="C40" s="18" t="str">
        <f>IF(A40="","",'Stock atual'!F40)</f>
        <v/>
      </c>
      <c r="D40" s="18" t="str">
        <f>IF(A40="","",'Stock atual'!G40)</f>
        <v/>
      </c>
      <c r="E40" s="18" t="str">
        <f>IF(A40="","",'Stock atual'!H40)</f>
        <v/>
      </c>
      <c r="F40" s="16" t="str">
        <f>IF(A40="","",'Stock atual'!C40)</f>
        <v/>
      </c>
      <c r="G40" s="16" t="str">
        <f>IF(A40="","",Produtos!E40)</f>
        <v/>
      </c>
      <c r="H40" s="19" t="str">
        <f>IF(OR(A40="",E40="",'Stock atual'!I40=""),"",E40*'Stock atual'!I40)</f>
        <v/>
      </c>
      <c r="I40" s="16" t="str">
        <f t="shared" si="1"/>
        <v/>
      </c>
    </row>
    <row r="41" spans="1:9">
      <c r="A41" s="16" t="str">
        <f>IF('Stock atual'!A41="","",'Stock atual'!A41)</f>
        <v/>
      </c>
      <c r="B41" s="16" t="str">
        <f>IF(A41="","",'Stock atual'!B41)</f>
        <v/>
      </c>
      <c r="C41" s="18" t="str">
        <f>IF(A41="","",'Stock atual'!F41)</f>
        <v/>
      </c>
      <c r="D41" s="18" t="str">
        <f>IF(A41="","",'Stock atual'!G41)</f>
        <v/>
      </c>
      <c r="E41" s="18" t="str">
        <f>IF(A41="","",'Stock atual'!H41)</f>
        <v/>
      </c>
      <c r="F41" s="16" t="str">
        <f>IF(A41="","",'Stock atual'!C41)</f>
        <v/>
      </c>
      <c r="G41" s="16" t="str">
        <f>IF(A41="","",Produtos!E41)</f>
        <v/>
      </c>
      <c r="H41" s="19" t="str">
        <f>IF(OR(A41="",E41="",'Stock atual'!I41=""),"",E41*'Stock atual'!I41)</f>
        <v/>
      </c>
      <c r="I41" s="16" t="str">
        <f t="shared" si="1"/>
        <v/>
      </c>
    </row>
    <row r="42" spans="1:9">
      <c r="A42" s="16" t="str">
        <f>IF('Stock atual'!A42="","",'Stock atual'!A42)</f>
        <v/>
      </c>
      <c r="B42" s="16" t="str">
        <f>IF(A42="","",'Stock atual'!B42)</f>
        <v/>
      </c>
      <c r="C42" s="18" t="str">
        <f>IF(A42="","",'Stock atual'!F42)</f>
        <v/>
      </c>
      <c r="D42" s="18" t="str">
        <f>IF(A42="","",'Stock atual'!G42)</f>
        <v/>
      </c>
      <c r="E42" s="18" t="str">
        <f>IF(A42="","",'Stock atual'!H42)</f>
        <v/>
      </c>
      <c r="F42" s="16" t="str">
        <f>IF(A42="","",'Stock atual'!C42)</f>
        <v/>
      </c>
      <c r="G42" s="16" t="str">
        <f>IF(A42="","",Produtos!E42)</f>
        <v/>
      </c>
      <c r="H42" s="19" t="str">
        <f>IF(OR(A42="",E42="",'Stock atual'!I42=""),"",E42*'Stock atual'!I42)</f>
        <v/>
      </c>
      <c r="I42" s="16" t="str">
        <f t="shared" si="1"/>
        <v/>
      </c>
    </row>
    <row r="43" spans="1:9">
      <c r="A43" s="16" t="str">
        <f>IF('Stock atual'!A43="","",'Stock atual'!A43)</f>
        <v/>
      </c>
      <c r="B43" s="16" t="str">
        <f>IF(A43="","",'Stock atual'!B43)</f>
        <v/>
      </c>
      <c r="C43" s="18" t="str">
        <f>IF(A43="","",'Stock atual'!F43)</f>
        <v/>
      </c>
      <c r="D43" s="18" t="str">
        <f>IF(A43="","",'Stock atual'!G43)</f>
        <v/>
      </c>
      <c r="E43" s="18" t="str">
        <f>IF(A43="","",'Stock atual'!H43)</f>
        <v/>
      </c>
      <c r="F43" s="16" t="str">
        <f>IF(A43="","",'Stock atual'!C43)</f>
        <v/>
      </c>
      <c r="G43" s="16" t="str">
        <f>IF(A43="","",Produtos!E43)</f>
        <v/>
      </c>
      <c r="H43" s="19" t="str">
        <f>IF(OR(A43="",E43="",'Stock atual'!I43=""),"",E43*'Stock atual'!I43)</f>
        <v/>
      </c>
      <c r="I43" s="16" t="str">
        <f t="shared" si="1"/>
        <v/>
      </c>
    </row>
    <row r="44" spans="1:9">
      <c r="A44" s="16" t="str">
        <f>IF('Stock atual'!A44="","",'Stock atual'!A44)</f>
        <v/>
      </c>
      <c r="B44" s="16" t="str">
        <f>IF(A44="","",'Stock atual'!B44)</f>
        <v/>
      </c>
      <c r="C44" s="18" t="str">
        <f>IF(A44="","",'Stock atual'!F44)</f>
        <v/>
      </c>
      <c r="D44" s="18" t="str">
        <f>IF(A44="","",'Stock atual'!G44)</f>
        <v/>
      </c>
      <c r="E44" s="18" t="str">
        <f>IF(A44="","",'Stock atual'!H44)</f>
        <v/>
      </c>
      <c r="F44" s="16" t="str">
        <f>IF(A44="","",'Stock atual'!C44)</f>
        <v/>
      </c>
      <c r="G44" s="16" t="str">
        <f>IF(A44="","",Produtos!E44)</f>
        <v/>
      </c>
      <c r="H44" s="19" t="str">
        <f>IF(OR(A44="",E44="",'Stock atual'!I44=""),"",E44*'Stock atual'!I44)</f>
        <v/>
      </c>
      <c r="I44" s="16" t="str">
        <f t="shared" si="1"/>
        <v/>
      </c>
    </row>
    <row r="45" spans="1:9">
      <c r="A45" s="16" t="str">
        <f>IF('Stock atual'!A45="","",'Stock atual'!A45)</f>
        <v/>
      </c>
      <c r="B45" s="16" t="str">
        <f>IF(A45="","",'Stock atual'!B45)</f>
        <v/>
      </c>
      <c r="C45" s="18" t="str">
        <f>IF(A45="","",'Stock atual'!F45)</f>
        <v/>
      </c>
      <c r="D45" s="18" t="str">
        <f>IF(A45="","",'Stock atual'!G45)</f>
        <v/>
      </c>
      <c r="E45" s="18" t="str">
        <f>IF(A45="","",'Stock atual'!H45)</f>
        <v/>
      </c>
      <c r="F45" s="16" t="str">
        <f>IF(A45="","",'Stock atual'!C45)</f>
        <v/>
      </c>
      <c r="G45" s="16" t="str">
        <f>IF(A45="","",Produtos!E45)</f>
        <v/>
      </c>
      <c r="H45" s="19" t="str">
        <f>IF(OR(A45="",E45="",'Stock atual'!I45=""),"",E45*'Stock atual'!I45)</f>
        <v/>
      </c>
      <c r="I45" s="16" t="str">
        <f t="shared" si="1"/>
        <v/>
      </c>
    </row>
    <row r="46" spans="1:9">
      <c r="A46" s="16" t="str">
        <f>IF('Stock atual'!A46="","",'Stock atual'!A46)</f>
        <v/>
      </c>
      <c r="B46" s="16" t="str">
        <f>IF(A46="","",'Stock atual'!B46)</f>
        <v/>
      </c>
      <c r="C46" s="18" t="str">
        <f>IF(A46="","",'Stock atual'!F46)</f>
        <v/>
      </c>
      <c r="D46" s="18" t="str">
        <f>IF(A46="","",'Stock atual'!G46)</f>
        <v/>
      </c>
      <c r="E46" s="18" t="str">
        <f>IF(A46="","",'Stock atual'!H46)</f>
        <v/>
      </c>
      <c r="F46" s="16" t="str">
        <f>IF(A46="","",'Stock atual'!C46)</f>
        <v/>
      </c>
      <c r="G46" s="16" t="str">
        <f>IF(A46="","",Produtos!E46)</f>
        <v/>
      </c>
      <c r="H46" s="19" t="str">
        <f>IF(OR(A46="",E46="",'Stock atual'!I46=""),"",E46*'Stock atual'!I46)</f>
        <v/>
      </c>
      <c r="I46" s="16" t="str">
        <f t="shared" si="1"/>
        <v/>
      </c>
    </row>
    <row r="47" spans="1:9">
      <c r="A47" s="16" t="str">
        <f>IF('Stock atual'!A47="","",'Stock atual'!A47)</f>
        <v/>
      </c>
      <c r="B47" s="16" t="str">
        <f>IF(A47="","",'Stock atual'!B47)</f>
        <v/>
      </c>
      <c r="C47" s="18" t="str">
        <f>IF(A47="","",'Stock atual'!F47)</f>
        <v/>
      </c>
      <c r="D47" s="18" t="str">
        <f>IF(A47="","",'Stock atual'!G47)</f>
        <v/>
      </c>
      <c r="E47" s="18" t="str">
        <f>IF(A47="","",'Stock atual'!H47)</f>
        <v/>
      </c>
      <c r="F47" s="16" t="str">
        <f>IF(A47="","",'Stock atual'!C47)</f>
        <v/>
      </c>
      <c r="G47" s="16" t="str">
        <f>IF(A47="","",Produtos!E47)</f>
        <v/>
      </c>
      <c r="H47" s="19" t="str">
        <f>IF(OR(A47="",E47="",'Stock atual'!I47=""),"",E47*'Stock atual'!I47)</f>
        <v/>
      </c>
      <c r="I47" s="16" t="str">
        <f t="shared" si="1"/>
        <v/>
      </c>
    </row>
    <row r="48" spans="1:9">
      <c r="A48" s="16" t="str">
        <f>IF('Stock atual'!A48="","",'Stock atual'!A48)</f>
        <v/>
      </c>
      <c r="B48" s="16" t="str">
        <f>IF(A48="","",'Stock atual'!B48)</f>
        <v/>
      </c>
      <c r="C48" s="18" t="str">
        <f>IF(A48="","",'Stock atual'!F48)</f>
        <v/>
      </c>
      <c r="D48" s="18" t="str">
        <f>IF(A48="","",'Stock atual'!G48)</f>
        <v/>
      </c>
      <c r="E48" s="18" t="str">
        <f>IF(A48="","",'Stock atual'!H48)</f>
        <v/>
      </c>
      <c r="F48" s="16" t="str">
        <f>IF(A48="","",'Stock atual'!C48)</f>
        <v/>
      </c>
      <c r="G48" s="16" t="str">
        <f>IF(A48="","",Produtos!E48)</f>
        <v/>
      </c>
      <c r="H48" s="19" t="str">
        <f>IF(OR(A48="",E48="",'Stock atual'!I48=""),"",E48*'Stock atual'!I48)</f>
        <v/>
      </c>
      <c r="I48" s="16" t="str">
        <f t="shared" si="1"/>
        <v/>
      </c>
    </row>
    <row r="49" spans="1:9">
      <c r="A49" s="16" t="str">
        <f>IF('Stock atual'!A49="","",'Stock atual'!A49)</f>
        <v/>
      </c>
      <c r="B49" s="16" t="str">
        <f>IF(A49="","",'Stock atual'!B49)</f>
        <v/>
      </c>
      <c r="C49" s="18" t="str">
        <f>IF(A49="","",'Stock atual'!F49)</f>
        <v/>
      </c>
      <c r="D49" s="18" t="str">
        <f>IF(A49="","",'Stock atual'!G49)</f>
        <v/>
      </c>
      <c r="E49" s="18" t="str">
        <f>IF(A49="","",'Stock atual'!H49)</f>
        <v/>
      </c>
      <c r="F49" s="16" t="str">
        <f>IF(A49="","",'Stock atual'!C49)</f>
        <v/>
      </c>
      <c r="G49" s="16" t="str">
        <f>IF(A49="","",Produtos!E49)</f>
        <v/>
      </c>
      <c r="H49" s="19" t="str">
        <f>IF(OR(A49="",E49="",'Stock atual'!I49=""),"",E49*'Stock atual'!I49)</f>
        <v/>
      </c>
      <c r="I49" s="16" t="str">
        <f t="shared" si="1"/>
        <v/>
      </c>
    </row>
    <row r="50" spans="1:9">
      <c r="A50" s="16" t="str">
        <f>IF('Stock atual'!A50="","",'Stock atual'!A50)</f>
        <v/>
      </c>
      <c r="B50" s="16" t="str">
        <f>IF(A50="","",'Stock atual'!B50)</f>
        <v/>
      </c>
      <c r="C50" s="18" t="str">
        <f>IF(A50="","",'Stock atual'!F50)</f>
        <v/>
      </c>
      <c r="D50" s="18" t="str">
        <f>IF(A50="","",'Stock atual'!G50)</f>
        <v/>
      </c>
      <c r="E50" s="18" t="str">
        <f>IF(A50="","",'Stock atual'!H50)</f>
        <v/>
      </c>
      <c r="F50" s="16" t="str">
        <f>IF(A50="","",'Stock atual'!C50)</f>
        <v/>
      </c>
      <c r="G50" s="16" t="str">
        <f>IF(A50="","",Produtos!E50)</f>
        <v/>
      </c>
      <c r="H50" s="19" t="str">
        <f>IF(OR(A50="",E50="",'Stock atual'!I50=""),"",E50*'Stock atual'!I50)</f>
        <v/>
      </c>
      <c r="I50" s="16" t="str">
        <f t="shared" si="1"/>
        <v/>
      </c>
    </row>
    <row r="51" spans="1:9">
      <c r="A51" s="16" t="str">
        <f>IF('Stock atual'!A51="","",'Stock atual'!A51)</f>
        <v/>
      </c>
      <c r="B51" s="16" t="str">
        <f>IF(A51="","",'Stock atual'!B51)</f>
        <v/>
      </c>
      <c r="C51" s="18" t="str">
        <f>IF(A51="","",'Stock atual'!F51)</f>
        <v/>
      </c>
      <c r="D51" s="18" t="str">
        <f>IF(A51="","",'Stock atual'!G51)</f>
        <v/>
      </c>
      <c r="E51" s="18" t="str">
        <f>IF(A51="","",'Stock atual'!H51)</f>
        <v/>
      </c>
      <c r="F51" s="16" t="str">
        <f>IF(A51="","",'Stock atual'!C51)</f>
        <v/>
      </c>
      <c r="G51" s="16" t="str">
        <f>IF(A51="","",Produtos!E51)</f>
        <v/>
      </c>
      <c r="H51" s="19" t="str">
        <f>IF(OR(A51="",E51="",'Stock atual'!I51=""),"",E51*'Stock atual'!I51)</f>
        <v/>
      </c>
      <c r="I51" s="16" t="str">
        <f t="shared" si="1"/>
        <v/>
      </c>
    </row>
    <row r="52" spans="1:9">
      <c r="A52" s="16" t="str">
        <f>IF('Stock atual'!A52="","",'Stock atual'!A52)</f>
        <v/>
      </c>
      <c r="B52" s="16" t="str">
        <f>IF(A52="","",'Stock atual'!B52)</f>
        <v/>
      </c>
      <c r="C52" s="18" t="str">
        <f>IF(A52="","",'Stock atual'!F52)</f>
        <v/>
      </c>
      <c r="D52" s="18" t="str">
        <f>IF(A52="","",'Stock atual'!G52)</f>
        <v/>
      </c>
      <c r="E52" s="18" t="str">
        <f>IF(A52="","",'Stock atual'!H52)</f>
        <v/>
      </c>
      <c r="F52" s="16" t="str">
        <f>IF(A52="","",'Stock atual'!C52)</f>
        <v/>
      </c>
      <c r="G52" s="16" t="str">
        <f>IF(A52="","",Produtos!E52)</f>
        <v/>
      </c>
      <c r="H52" s="19" t="str">
        <f>IF(OR(A52="",E52="",'Stock atual'!I52=""),"",E52*'Stock atual'!I52)</f>
        <v/>
      </c>
      <c r="I52" s="16" t="str">
        <f t="shared" si="1"/>
        <v/>
      </c>
    </row>
    <row r="53" spans="1:9">
      <c r="A53" s="16" t="str">
        <f>IF('Stock atual'!A53="","",'Stock atual'!A53)</f>
        <v/>
      </c>
      <c r="B53" s="16" t="str">
        <f>IF(A53="","",'Stock atual'!B53)</f>
        <v/>
      </c>
      <c r="C53" s="18" t="str">
        <f>IF(A53="","",'Stock atual'!F53)</f>
        <v/>
      </c>
      <c r="D53" s="18" t="str">
        <f>IF(A53="","",'Stock atual'!G53)</f>
        <v/>
      </c>
      <c r="E53" s="18" t="str">
        <f>IF(A53="","",'Stock atual'!H53)</f>
        <v/>
      </c>
      <c r="F53" s="16" t="str">
        <f>IF(A53="","",'Stock atual'!C53)</f>
        <v/>
      </c>
      <c r="G53" s="16" t="str">
        <f>IF(A53="","",Produtos!E53)</f>
        <v/>
      </c>
      <c r="H53" s="19" t="str">
        <f>IF(OR(A53="",E53="",'Stock atual'!I53=""),"",E53*'Stock atual'!I53)</f>
        <v/>
      </c>
      <c r="I53" s="16" t="str">
        <f t="shared" si="1"/>
        <v/>
      </c>
    </row>
    <row r="54" spans="1:9">
      <c r="A54" s="16" t="str">
        <f>IF('Stock atual'!A54="","",'Stock atual'!A54)</f>
        <v/>
      </c>
      <c r="B54" s="16" t="str">
        <f>IF(A54="","",'Stock atual'!B54)</f>
        <v/>
      </c>
      <c r="C54" s="18" t="str">
        <f>IF(A54="","",'Stock atual'!F54)</f>
        <v/>
      </c>
      <c r="D54" s="18" t="str">
        <f>IF(A54="","",'Stock atual'!G54)</f>
        <v/>
      </c>
      <c r="E54" s="18" t="str">
        <f>IF(A54="","",'Stock atual'!H54)</f>
        <v/>
      </c>
      <c r="F54" s="16" t="str">
        <f>IF(A54="","",'Stock atual'!C54)</f>
        <v/>
      </c>
      <c r="G54" s="16" t="str">
        <f>IF(A54="","",Produtos!E54)</f>
        <v/>
      </c>
      <c r="H54" s="19" t="str">
        <f>IF(OR(A54="",E54="",'Stock atual'!I54=""),"",E54*'Stock atual'!I54)</f>
        <v/>
      </c>
      <c r="I54" s="16" t="str">
        <f t="shared" si="1"/>
        <v/>
      </c>
    </row>
    <row r="55" spans="1:9">
      <c r="A55" s="16" t="str">
        <f>IF('Stock atual'!A55="","",'Stock atual'!A55)</f>
        <v/>
      </c>
      <c r="B55" s="16" t="str">
        <f>IF(A55="","",'Stock atual'!B55)</f>
        <v/>
      </c>
      <c r="C55" s="18" t="str">
        <f>IF(A55="","",'Stock atual'!F55)</f>
        <v/>
      </c>
      <c r="D55" s="18" t="str">
        <f>IF(A55="","",'Stock atual'!G55)</f>
        <v/>
      </c>
      <c r="E55" s="18" t="str">
        <f>IF(A55="","",'Stock atual'!H55)</f>
        <v/>
      </c>
      <c r="F55" s="16" t="str">
        <f>IF(A55="","",'Stock atual'!C55)</f>
        <v/>
      </c>
      <c r="G55" s="16" t="str">
        <f>IF(A55="","",Produtos!E55)</f>
        <v/>
      </c>
      <c r="H55" s="19" t="str">
        <f>IF(OR(A55="",E55="",'Stock atual'!I55=""),"",E55*'Stock atual'!I55)</f>
        <v/>
      </c>
      <c r="I55" s="16" t="str">
        <f t="shared" si="1"/>
        <v/>
      </c>
    </row>
    <row r="56" spans="1:9">
      <c r="A56" s="16" t="str">
        <f>IF('Stock atual'!A56="","",'Stock atual'!A56)</f>
        <v/>
      </c>
      <c r="B56" s="16" t="str">
        <f>IF(A56="","",'Stock atual'!B56)</f>
        <v/>
      </c>
      <c r="C56" s="18" t="str">
        <f>IF(A56="","",'Stock atual'!F56)</f>
        <v/>
      </c>
      <c r="D56" s="18" t="str">
        <f>IF(A56="","",'Stock atual'!G56)</f>
        <v/>
      </c>
      <c r="E56" s="18" t="str">
        <f>IF(A56="","",'Stock atual'!H56)</f>
        <v/>
      </c>
      <c r="F56" s="16" t="str">
        <f>IF(A56="","",'Stock atual'!C56)</f>
        <v/>
      </c>
      <c r="G56" s="16" t="str">
        <f>IF(A56="","",Produtos!E56)</f>
        <v/>
      </c>
      <c r="H56" s="19" t="str">
        <f>IF(OR(A56="",E56="",'Stock atual'!I56=""),"",E56*'Stock atual'!I56)</f>
        <v/>
      </c>
      <c r="I56" s="16" t="str">
        <f t="shared" si="1"/>
        <v/>
      </c>
    </row>
    <row r="57" spans="1:9">
      <c r="A57" s="16" t="str">
        <f>IF('Stock atual'!A57="","",'Stock atual'!A57)</f>
        <v/>
      </c>
      <c r="B57" s="16" t="str">
        <f>IF(A57="","",'Stock atual'!B57)</f>
        <v/>
      </c>
      <c r="C57" s="18" t="str">
        <f>IF(A57="","",'Stock atual'!F57)</f>
        <v/>
      </c>
      <c r="D57" s="18" t="str">
        <f>IF(A57="","",'Stock atual'!G57)</f>
        <v/>
      </c>
      <c r="E57" s="18" t="str">
        <f>IF(A57="","",'Stock atual'!H57)</f>
        <v/>
      </c>
      <c r="F57" s="16" t="str">
        <f>IF(A57="","",'Stock atual'!C57)</f>
        <v/>
      </c>
      <c r="G57" s="16" t="str">
        <f>IF(A57="","",Produtos!E57)</f>
        <v/>
      </c>
      <c r="H57" s="19" t="str">
        <f>IF(OR(A57="",E57="",'Stock atual'!I57=""),"",E57*'Stock atual'!I57)</f>
        <v/>
      </c>
      <c r="I57" s="16" t="str">
        <f t="shared" si="1"/>
        <v/>
      </c>
    </row>
    <row r="58" spans="1:9">
      <c r="A58" s="16" t="str">
        <f>IF('Stock atual'!A58="","",'Stock atual'!A58)</f>
        <v/>
      </c>
      <c r="B58" s="16" t="str">
        <f>IF(A58="","",'Stock atual'!B58)</f>
        <v/>
      </c>
      <c r="C58" s="18" t="str">
        <f>IF(A58="","",'Stock atual'!F58)</f>
        <v/>
      </c>
      <c r="D58" s="18" t="str">
        <f>IF(A58="","",'Stock atual'!G58)</f>
        <v/>
      </c>
      <c r="E58" s="18" t="str">
        <f>IF(A58="","",'Stock atual'!H58)</f>
        <v/>
      </c>
      <c r="F58" s="16" t="str">
        <f>IF(A58="","",'Stock atual'!C58)</f>
        <v/>
      </c>
      <c r="G58" s="16" t="str">
        <f>IF(A58="","",Produtos!E58)</f>
        <v/>
      </c>
      <c r="H58" s="19" t="str">
        <f>IF(OR(A58="",E58="",'Stock atual'!I58=""),"",E58*'Stock atual'!I58)</f>
        <v/>
      </c>
      <c r="I58" s="16" t="str">
        <f t="shared" si="1"/>
        <v/>
      </c>
    </row>
    <row r="59" spans="1:9">
      <c r="A59" s="16" t="str">
        <f>IF('Stock atual'!A59="","",'Stock atual'!A59)</f>
        <v/>
      </c>
      <c r="B59" s="16" t="str">
        <f>IF(A59="","",'Stock atual'!B59)</f>
        <v/>
      </c>
      <c r="C59" s="18" t="str">
        <f>IF(A59="","",'Stock atual'!F59)</f>
        <v/>
      </c>
      <c r="D59" s="18" t="str">
        <f>IF(A59="","",'Stock atual'!G59)</f>
        <v/>
      </c>
      <c r="E59" s="18" t="str">
        <f>IF(A59="","",'Stock atual'!H59)</f>
        <v/>
      </c>
      <c r="F59" s="16" t="str">
        <f>IF(A59="","",'Stock atual'!C59)</f>
        <v/>
      </c>
      <c r="G59" s="16" t="str">
        <f>IF(A59="","",Produtos!E59)</f>
        <v/>
      </c>
      <c r="H59" s="19" t="str">
        <f>IF(OR(A59="",E59="",'Stock atual'!I59=""),"",E59*'Stock atual'!I59)</f>
        <v/>
      </c>
      <c r="I59" s="16" t="str">
        <f t="shared" si="1"/>
        <v/>
      </c>
    </row>
    <row r="60" spans="1:9">
      <c r="A60" s="16" t="str">
        <f>IF('Stock atual'!A60="","",'Stock atual'!A60)</f>
        <v/>
      </c>
      <c r="B60" s="16" t="str">
        <f>IF(A60="","",'Stock atual'!B60)</f>
        <v/>
      </c>
      <c r="C60" s="18" t="str">
        <f>IF(A60="","",'Stock atual'!F60)</f>
        <v/>
      </c>
      <c r="D60" s="18" t="str">
        <f>IF(A60="","",'Stock atual'!G60)</f>
        <v/>
      </c>
      <c r="E60" s="18" t="str">
        <f>IF(A60="","",'Stock atual'!H60)</f>
        <v/>
      </c>
      <c r="F60" s="16" t="str">
        <f>IF(A60="","",'Stock atual'!C60)</f>
        <v/>
      </c>
      <c r="G60" s="16" t="str">
        <f>IF(A60="","",Produtos!E60)</f>
        <v/>
      </c>
      <c r="H60" s="19" t="str">
        <f>IF(OR(A60="",E60="",'Stock atual'!I60=""),"",E60*'Stock atual'!I60)</f>
        <v/>
      </c>
      <c r="I60" s="16" t="str">
        <f t="shared" si="1"/>
        <v/>
      </c>
    </row>
    <row r="61" spans="1:9">
      <c r="A61" s="16" t="str">
        <f>IF('Stock atual'!A61="","",'Stock atual'!A61)</f>
        <v/>
      </c>
      <c r="B61" s="16" t="str">
        <f>IF(A61="","",'Stock atual'!B61)</f>
        <v/>
      </c>
      <c r="C61" s="18" t="str">
        <f>IF(A61="","",'Stock atual'!F61)</f>
        <v/>
      </c>
      <c r="D61" s="18" t="str">
        <f>IF(A61="","",'Stock atual'!G61)</f>
        <v/>
      </c>
      <c r="E61" s="18" t="str">
        <f>IF(A61="","",'Stock atual'!H61)</f>
        <v/>
      </c>
      <c r="F61" s="16" t="str">
        <f>IF(A61="","",'Stock atual'!C61)</f>
        <v/>
      </c>
      <c r="G61" s="16" t="str">
        <f>IF(A61="","",Produtos!E61)</f>
        <v/>
      </c>
      <c r="H61" s="19" t="str">
        <f>IF(OR(A61="",E61="",'Stock atual'!I61=""),"",E61*'Stock atual'!I61)</f>
        <v/>
      </c>
      <c r="I61" s="16" t="str">
        <f t="shared" si="1"/>
        <v/>
      </c>
    </row>
    <row r="62" spans="1:9">
      <c r="A62" s="16" t="str">
        <f>IF('Stock atual'!A62="","",'Stock atual'!A62)</f>
        <v/>
      </c>
      <c r="B62" s="16" t="str">
        <f>IF(A62="","",'Stock atual'!B62)</f>
        <v/>
      </c>
      <c r="C62" s="18" t="str">
        <f>IF(A62="","",'Stock atual'!F62)</f>
        <v/>
      </c>
      <c r="D62" s="18" t="str">
        <f>IF(A62="","",'Stock atual'!G62)</f>
        <v/>
      </c>
      <c r="E62" s="18" t="str">
        <f>IF(A62="","",'Stock atual'!H62)</f>
        <v/>
      </c>
      <c r="F62" s="16" t="str">
        <f>IF(A62="","",'Stock atual'!C62)</f>
        <v/>
      </c>
      <c r="G62" s="16" t="str">
        <f>IF(A62="","",Produtos!E62)</f>
        <v/>
      </c>
      <c r="H62" s="19" t="str">
        <f>IF(OR(A62="",E62="",'Stock atual'!I62=""),"",E62*'Stock atual'!I62)</f>
        <v/>
      </c>
      <c r="I62" s="16" t="str">
        <f t="shared" si="1"/>
        <v/>
      </c>
    </row>
    <row r="63" spans="1:9">
      <c r="A63" s="16" t="str">
        <f>IF('Stock atual'!A63="","",'Stock atual'!A63)</f>
        <v/>
      </c>
      <c r="B63" s="16" t="str">
        <f>IF(A63="","",'Stock atual'!B63)</f>
        <v/>
      </c>
      <c r="C63" s="18" t="str">
        <f>IF(A63="","",'Stock atual'!F63)</f>
        <v/>
      </c>
      <c r="D63" s="18" t="str">
        <f>IF(A63="","",'Stock atual'!G63)</f>
        <v/>
      </c>
      <c r="E63" s="18" t="str">
        <f>IF(A63="","",'Stock atual'!H63)</f>
        <v/>
      </c>
      <c r="F63" s="16" t="str">
        <f>IF(A63="","",'Stock atual'!C63)</f>
        <v/>
      </c>
      <c r="G63" s="16" t="str">
        <f>IF(A63="","",Produtos!E63)</f>
        <v/>
      </c>
      <c r="H63" s="19" t="str">
        <f>IF(OR(A63="",E63="",'Stock atual'!I63=""),"",E63*'Stock atual'!I63)</f>
        <v/>
      </c>
      <c r="I63" s="16" t="str">
        <f t="shared" si="1"/>
        <v/>
      </c>
    </row>
    <row r="64" spans="1:9">
      <c r="A64" s="16" t="str">
        <f>IF('Stock atual'!A64="","",'Stock atual'!A64)</f>
        <v/>
      </c>
      <c r="B64" s="16" t="str">
        <f>IF(A64="","",'Stock atual'!B64)</f>
        <v/>
      </c>
      <c r="C64" s="18" t="str">
        <f>IF(A64="","",'Stock atual'!F64)</f>
        <v/>
      </c>
      <c r="D64" s="18" t="str">
        <f>IF(A64="","",'Stock atual'!G64)</f>
        <v/>
      </c>
      <c r="E64" s="18" t="str">
        <f>IF(A64="","",'Stock atual'!H64)</f>
        <v/>
      </c>
      <c r="F64" s="16" t="str">
        <f>IF(A64="","",'Stock atual'!C64)</f>
        <v/>
      </c>
      <c r="G64" s="16" t="str">
        <f>IF(A64="","",Produtos!E64)</f>
        <v/>
      </c>
      <c r="H64" s="19" t="str">
        <f>IF(OR(A64="",E64="",'Stock atual'!I64=""),"",E64*'Stock atual'!I64)</f>
        <v/>
      </c>
      <c r="I64" s="16" t="str">
        <f t="shared" si="1"/>
        <v/>
      </c>
    </row>
    <row r="65" spans="1:9">
      <c r="A65" s="16" t="str">
        <f>IF('Stock atual'!A65="","",'Stock atual'!A65)</f>
        <v/>
      </c>
      <c r="B65" s="16" t="str">
        <f>IF(A65="","",'Stock atual'!B65)</f>
        <v/>
      </c>
      <c r="C65" s="18" t="str">
        <f>IF(A65="","",'Stock atual'!F65)</f>
        <v/>
      </c>
      <c r="D65" s="18" t="str">
        <f>IF(A65="","",'Stock atual'!G65)</f>
        <v/>
      </c>
      <c r="E65" s="18" t="str">
        <f>IF(A65="","",'Stock atual'!H65)</f>
        <v/>
      </c>
      <c r="F65" s="16" t="str">
        <f>IF(A65="","",'Stock atual'!C65)</f>
        <v/>
      </c>
      <c r="G65" s="16" t="str">
        <f>IF(A65="","",Produtos!E65)</f>
        <v/>
      </c>
      <c r="H65" s="19" t="str">
        <f>IF(OR(A65="",E65="",'Stock atual'!I65=""),"",E65*'Stock atual'!I65)</f>
        <v/>
      </c>
      <c r="I65" s="16" t="str">
        <f t="shared" si="1"/>
        <v/>
      </c>
    </row>
    <row r="66" spans="1:9">
      <c r="A66" s="16" t="str">
        <f>IF('Stock atual'!A66="","",'Stock atual'!A66)</f>
        <v/>
      </c>
      <c r="B66" s="16" t="str">
        <f>IF(A66="","",'Stock atual'!B66)</f>
        <v/>
      </c>
      <c r="C66" s="18" t="str">
        <f>IF(A66="","",'Stock atual'!F66)</f>
        <v/>
      </c>
      <c r="D66" s="18" t="str">
        <f>IF(A66="","",'Stock atual'!G66)</f>
        <v/>
      </c>
      <c r="E66" s="18" t="str">
        <f>IF(A66="","",'Stock atual'!H66)</f>
        <v/>
      </c>
      <c r="F66" s="16" t="str">
        <f>IF(A66="","",'Stock atual'!C66)</f>
        <v/>
      </c>
      <c r="G66" s="16" t="str">
        <f>IF(A66="","",Produtos!E66)</f>
        <v/>
      </c>
      <c r="H66" s="19" t="str">
        <f>IF(OR(A66="",E66="",'Stock atual'!I66=""),"",E66*'Stock atual'!I66)</f>
        <v/>
      </c>
      <c r="I66" s="16" t="str">
        <f t="shared" si="1"/>
        <v/>
      </c>
    </row>
    <row r="67" spans="1:9">
      <c r="A67" s="16" t="str">
        <f>IF('Stock atual'!A67="","",'Stock atual'!A67)</f>
        <v/>
      </c>
      <c r="B67" s="16" t="str">
        <f>IF(A67="","",'Stock atual'!B67)</f>
        <v/>
      </c>
      <c r="C67" s="18" t="str">
        <f>IF(A67="","",'Stock atual'!F67)</f>
        <v/>
      </c>
      <c r="D67" s="18" t="str">
        <f>IF(A67="","",'Stock atual'!G67)</f>
        <v/>
      </c>
      <c r="E67" s="18" t="str">
        <f>IF(A67="","",'Stock atual'!H67)</f>
        <v/>
      </c>
      <c r="F67" s="16" t="str">
        <f>IF(A67="","",'Stock atual'!C67)</f>
        <v/>
      </c>
      <c r="G67" s="16" t="str">
        <f>IF(A67="","",Produtos!E67)</f>
        <v/>
      </c>
      <c r="H67" s="19" t="str">
        <f>IF(OR(A67="",E67="",'Stock atual'!I67=""),"",E67*'Stock atual'!I67)</f>
        <v/>
      </c>
      <c r="I67" s="16" t="str">
        <f t="shared" si="1"/>
        <v/>
      </c>
    </row>
    <row r="68" spans="1:9">
      <c r="A68" s="16" t="str">
        <f>IF('Stock atual'!A68="","",'Stock atual'!A68)</f>
        <v/>
      </c>
      <c r="B68" s="16" t="str">
        <f>IF(A68="","",'Stock atual'!B68)</f>
        <v/>
      </c>
      <c r="C68" s="18" t="str">
        <f>IF(A68="","",'Stock atual'!F68)</f>
        <v/>
      </c>
      <c r="D68" s="18" t="str">
        <f>IF(A68="","",'Stock atual'!G68)</f>
        <v/>
      </c>
      <c r="E68" s="18" t="str">
        <f>IF(A68="","",'Stock atual'!H68)</f>
        <v/>
      </c>
      <c r="F68" s="16" t="str">
        <f>IF(A68="","",'Stock atual'!C68)</f>
        <v/>
      </c>
      <c r="G68" s="16" t="str">
        <f>IF(A68="","",Produtos!E68)</f>
        <v/>
      </c>
      <c r="H68" s="19" t="str">
        <f>IF(OR(A68="",E68="",'Stock atual'!I68=""),"",E68*'Stock atual'!I68)</f>
        <v/>
      </c>
      <c r="I68" s="16" t="str">
        <f t="shared" si="1"/>
        <v/>
      </c>
    </row>
    <row r="69" spans="1:9">
      <c r="A69" s="16" t="str">
        <f>IF('Stock atual'!A69="","",'Stock atual'!A69)</f>
        <v/>
      </c>
      <c r="B69" s="16" t="str">
        <f>IF(A69="","",'Stock atual'!B69)</f>
        <v/>
      </c>
      <c r="C69" s="18" t="str">
        <f>IF(A69="","",'Stock atual'!F69)</f>
        <v/>
      </c>
      <c r="D69" s="18" t="str">
        <f>IF(A69="","",'Stock atual'!G69)</f>
        <v/>
      </c>
      <c r="E69" s="18" t="str">
        <f>IF(A69="","",'Stock atual'!H69)</f>
        <v/>
      </c>
      <c r="F69" s="16" t="str">
        <f>IF(A69="","",'Stock atual'!C69)</f>
        <v/>
      </c>
      <c r="G69" s="16" t="str">
        <f>IF(A69="","",Produtos!E69)</f>
        <v/>
      </c>
      <c r="H69" s="19" t="str">
        <f>IF(OR(A69="",E69="",'Stock atual'!I69=""),"",E69*'Stock atual'!I69)</f>
        <v/>
      </c>
      <c r="I69" s="16" t="str">
        <f t="shared" si="1"/>
        <v/>
      </c>
    </row>
    <row r="70" spans="1:9">
      <c r="A70" s="16" t="str">
        <f>IF('Stock atual'!A70="","",'Stock atual'!A70)</f>
        <v/>
      </c>
      <c r="B70" s="16" t="str">
        <f>IF(A70="","",'Stock atual'!B70)</f>
        <v/>
      </c>
      <c r="C70" s="18" t="str">
        <f>IF(A70="","",'Stock atual'!F70)</f>
        <v/>
      </c>
      <c r="D70" s="18" t="str">
        <f>IF(A70="","",'Stock atual'!G70)</f>
        <v/>
      </c>
      <c r="E70" s="18" t="str">
        <f>IF(A70="","",'Stock atual'!H70)</f>
        <v/>
      </c>
      <c r="F70" s="16" t="str">
        <f>IF(A70="","",'Stock atual'!C70)</f>
        <v/>
      </c>
      <c r="G70" s="16" t="str">
        <f>IF(A70="","",Produtos!E70)</f>
        <v/>
      </c>
      <c r="H70" s="19" t="str">
        <f>IF(OR(A70="",E70="",'Stock atual'!I70=""),"",E70*'Stock atual'!I70)</f>
        <v/>
      </c>
      <c r="I70" s="16" t="str">
        <f t="shared" si="1"/>
        <v/>
      </c>
    </row>
    <row r="71" spans="1:9">
      <c r="A71" s="16" t="str">
        <f>IF('Stock atual'!A71="","",'Stock atual'!A71)</f>
        <v/>
      </c>
      <c r="B71" s="16" t="str">
        <f>IF(A71="","",'Stock atual'!B71)</f>
        <v/>
      </c>
      <c r="C71" s="18" t="str">
        <f>IF(A71="","",'Stock atual'!F71)</f>
        <v/>
      </c>
      <c r="D71" s="18" t="str">
        <f>IF(A71="","",'Stock atual'!G71)</f>
        <v/>
      </c>
      <c r="E71" s="18" t="str">
        <f>IF(A71="","",'Stock atual'!H71)</f>
        <v/>
      </c>
      <c r="F71" s="16" t="str">
        <f>IF(A71="","",'Stock atual'!C71)</f>
        <v/>
      </c>
      <c r="G71" s="16" t="str">
        <f>IF(A71="","",Produtos!E71)</f>
        <v/>
      </c>
      <c r="H71" s="19" t="str">
        <f>IF(OR(A71="",E71="",'Stock atual'!I71=""),"",E71*'Stock atual'!I71)</f>
        <v/>
      </c>
      <c r="I71" s="16" t="str">
        <f t="shared" ref="I71:I106" si="2">IF(A71="","",IF(E71&gt;0,"COMPRAR","SEM NECESSIDADE"))</f>
        <v/>
      </c>
    </row>
    <row r="72" spans="1:9">
      <c r="A72" s="16" t="str">
        <f>IF('Stock atual'!A72="","",'Stock atual'!A72)</f>
        <v/>
      </c>
      <c r="B72" s="16" t="str">
        <f>IF(A72="","",'Stock atual'!B72)</f>
        <v/>
      </c>
      <c r="C72" s="18" t="str">
        <f>IF(A72="","",'Stock atual'!F72)</f>
        <v/>
      </c>
      <c r="D72" s="18" t="str">
        <f>IF(A72="","",'Stock atual'!G72)</f>
        <v/>
      </c>
      <c r="E72" s="18" t="str">
        <f>IF(A72="","",'Stock atual'!H72)</f>
        <v/>
      </c>
      <c r="F72" s="16" t="str">
        <f>IF(A72="","",'Stock atual'!C72)</f>
        <v/>
      </c>
      <c r="G72" s="16" t="str">
        <f>IF(A72="","",Produtos!E72)</f>
        <v/>
      </c>
      <c r="H72" s="19" t="str">
        <f>IF(OR(A72="",E72="",'Stock atual'!I72=""),"",E72*'Stock atual'!I72)</f>
        <v/>
      </c>
      <c r="I72" s="16" t="str">
        <f t="shared" si="2"/>
        <v/>
      </c>
    </row>
    <row r="73" spans="1:9">
      <c r="A73" s="16" t="str">
        <f>IF('Stock atual'!A73="","",'Stock atual'!A73)</f>
        <v/>
      </c>
      <c r="B73" s="16" t="str">
        <f>IF(A73="","",'Stock atual'!B73)</f>
        <v/>
      </c>
      <c r="C73" s="18" t="str">
        <f>IF(A73="","",'Stock atual'!F73)</f>
        <v/>
      </c>
      <c r="D73" s="18" t="str">
        <f>IF(A73="","",'Stock atual'!G73)</f>
        <v/>
      </c>
      <c r="E73" s="18" t="str">
        <f>IF(A73="","",'Stock atual'!H73)</f>
        <v/>
      </c>
      <c r="F73" s="16" t="str">
        <f>IF(A73="","",'Stock atual'!C73)</f>
        <v/>
      </c>
      <c r="G73" s="16" t="str">
        <f>IF(A73="","",Produtos!E73)</f>
        <v/>
      </c>
      <c r="H73" s="19" t="str">
        <f>IF(OR(A73="",E73="",'Stock atual'!I73=""),"",E73*'Stock atual'!I73)</f>
        <v/>
      </c>
      <c r="I73" s="16" t="str">
        <f t="shared" si="2"/>
        <v/>
      </c>
    </row>
    <row r="74" spans="1:9">
      <c r="A74" s="16" t="str">
        <f>IF('Stock atual'!A74="","",'Stock atual'!A74)</f>
        <v/>
      </c>
      <c r="B74" s="16" t="str">
        <f>IF(A74="","",'Stock atual'!B74)</f>
        <v/>
      </c>
      <c r="C74" s="18" t="str">
        <f>IF(A74="","",'Stock atual'!F74)</f>
        <v/>
      </c>
      <c r="D74" s="18" t="str">
        <f>IF(A74="","",'Stock atual'!G74)</f>
        <v/>
      </c>
      <c r="E74" s="18" t="str">
        <f>IF(A74="","",'Stock atual'!H74)</f>
        <v/>
      </c>
      <c r="F74" s="16" t="str">
        <f>IF(A74="","",'Stock atual'!C74)</f>
        <v/>
      </c>
      <c r="G74" s="16" t="str">
        <f>IF(A74="","",Produtos!E74)</f>
        <v/>
      </c>
      <c r="H74" s="19" t="str">
        <f>IF(OR(A74="",E74="",'Stock atual'!I74=""),"",E74*'Stock atual'!I74)</f>
        <v/>
      </c>
      <c r="I74" s="16" t="str">
        <f t="shared" si="2"/>
        <v/>
      </c>
    </row>
    <row r="75" spans="1:9">
      <c r="A75" s="16" t="str">
        <f>IF('Stock atual'!A75="","",'Stock atual'!A75)</f>
        <v/>
      </c>
      <c r="B75" s="16" t="str">
        <f>IF(A75="","",'Stock atual'!B75)</f>
        <v/>
      </c>
      <c r="C75" s="18" t="str">
        <f>IF(A75="","",'Stock atual'!F75)</f>
        <v/>
      </c>
      <c r="D75" s="18" t="str">
        <f>IF(A75="","",'Stock atual'!G75)</f>
        <v/>
      </c>
      <c r="E75" s="18" t="str">
        <f>IF(A75="","",'Stock atual'!H75)</f>
        <v/>
      </c>
      <c r="F75" s="16" t="str">
        <f>IF(A75="","",'Stock atual'!C75)</f>
        <v/>
      </c>
      <c r="G75" s="16" t="str">
        <f>IF(A75="","",Produtos!E75)</f>
        <v/>
      </c>
      <c r="H75" s="19" t="str">
        <f>IF(OR(A75="",E75="",'Stock atual'!I75=""),"",E75*'Stock atual'!I75)</f>
        <v/>
      </c>
      <c r="I75" s="16" t="str">
        <f t="shared" si="2"/>
        <v/>
      </c>
    </row>
    <row r="76" spans="1:9">
      <c r="A76" s="16" t="str">
        <f>IF('Stock atual'!A76="","",'Stock atual'!A76)</f>
        <v/>
      </c>
      <c r="B76" s="16" t="str">
        <f>IF(A76="","",'Stock atual'!B76)</f>
        <v/>
      </c>
      <c r="C76" s="18" t="str">
        <f>IF(A76="","",'Stock atual'!F76)</f>
        <v/>
      </c>
      <c r="D76" s="18" t="str">
        <f>IF(A76="","",'Stock atual'!G76)</f>
        <v/>
      </c>
      <c r="E76" s="18" t="str">
        <f>IF(A76="","",'Stock atual'!H76)</f>
        <v/>
      </c>
      <c r="F76" s="16" t="str">
        <f>IF(A76="","",'Stock atual'!C76)</f>
        <v/>
      </c>
      <c r="G76" s="16" t="str">
        <f>IF(A76="","",Produtos!E76)</f>
        <v/>
      </c>
      <c r="H76" s="19" t="str">
        <f>IF(OR(A76="",E76="",'Stock atual'!I76=""),"",E76*'Stock atual'!I76)</f>
        <v/>
      </c>
      <c r="I76" s="16" t="str">
        <f t="shared" si="2"/>
        <v/>
      </c>
    </row>
    <row r="77" spans="1:9">
      <c r="A77" s="16" t="str">
        <f>IF('Stock atual'!A77="","",'Stock atual'!A77)</f>
        <v/>
      </c>
      <c r="B77" s="16" t="str">
        <f>IF(A77="","",'Stock atual'!B77)</f>
        <v/>
      </c>
      <c r="C77" s="18" t="str">
        <f>IF(A77="","",'Stock atual'!F77)</f>
        <v/>
      </c>
      <c r="D77" s="18" t="str">
        <f>IF(A77="","",'Stock atual'!G77)</f>
        <v/>
      </c>
      <c r="E77" s="18" t="str">
        <f>IF(A77="","",'Stock atual'!H77)</f>
        <v/>
      </c>
      <c r="F77" s="16" t="str">
        <f>IF(A77="","",'Stock atual'!C77)</f>
        <v/>
      </c>
      <c r="G77" s="16" t="str">
        <f>IF(A77="","",Produtos!E77)</f>
        <v/>
      </c>
      <c r="H77" s="19" t="str">
        <f>IF(OR(A77="",E77="",'Stock atual'!I77=""),"",E77*'Stock atual'!I77)</f>
        <v/>
      </c>
      <c r="I77" s="16" t="str">
        <f t="shared" si="2"/>
        <v/>
      </c>
    </row>
    <row r="78" spans="1:9">
      <c r="A78" s="16" t="str">
        <f>IF('Stock atual'!A78="","",'Stock atual'!A78)</f>
        <v/>
      </c>
      <c r="B78" s="16" t="str">
        <f>IF(A78="","",'Stock atual'!B78)</f>
        <v/>
      </c>
      <c r="C78" s="18" t="str">
        <f>IF(A78="","",'Stock atual'!F78)</f>
        <v/>
      </c>
      <c r="D78" s="18" t="str">
        <f>IF(A78="","",'Stock atual'!G78)</f>
        <v/>
      </c>
      <c r="E78" s="18" t="str">
        <f>IF(A78="","",'Stock atual'!H78)</f>
        <v/>
      </c>
      <c r="F78" s="16" t="str">
        <f>IF(A78="","",'Stock atual'!C78)</f>
        <v/>
      </c>
      <c r="G78" s="16" t="str">
        <f>IF(A78="","",Produtos!E78)</f>
        <v/>
      </c>
      <c r="H78" s="19" t="str">
        <f>IF(OR(A78="",E78="",'Stock atual'!I78=""),"",E78*'Stock atual'!I78)</f>
        <v/>
      </c>
      <c r="I78" s="16" t="str">
        <f t="shared" si="2"/>
        <v/>
      </c>
    </row>
    <row r="79" spans="1:9">
      <c r="A79" s="16" t="str">
        <f>IF('Stock atual'!A79="","",'Stock atual'!A79)</f>
        <v/>
      </c>
      <c r="B79" s="16" t="str">
        <f>IF(A79="","",'Stock atual'!B79)</f>
        <v/>
      </c>
      <c r="C79" s="18" t="str">
        <f>IF(A79="","",'Stock atual'!F79)</f>
        <v/>
      </c>
      <c r="D79" s="18" t="str">
        <f>IF(A79="","",'Stock atual'!G79)</f>
        <v/>
      </c>
      <c r="E79" s="18" t="str">
        <f>IF(A79="","",'Stock atual'!H79)</f>
        <v/>
      </c>
      <c r="F79" s="16" t="str">
        <f>IF(A79="","",'Stock atual'!C79)</f>
        <v/>
      </c>
      <c r="G79" s="16" t="str">
        <f>IF(A79="","",Produtos!E79)</f>
        <v/>
      </c>
      <c r="H79" s="19" t="str">
        <f>IF(OR(A79="",E79="",'Stock atual'!I79=""),"",E79*'Stock atual'!I79)</f>
        <v/>
      </c>
      <c r="I79" s="16" t="str">
        <f t="shared" si="2"/>
        <v/>
      </c>
    </row>
    <row r="80" spans="1:9">
      <c r="A80" s="16" t="str">
        <f>IF('Stock atual'!A80="","",'Stock atual'!A80)</f>
        <v/>
      </c>
      <c r="B80" s="16" t="str">
        <f>IF(A80="","",'Stock atual'!B80)</f>
        <v/>
      </c>
      <c r="C80" s="18" t="str">
        <f>IF(A80="","",'Stock atual'!F80)</f>
        <v/>
      </c>
      <c r="D80" s="18" t="str">
        <f>IF(A80="","",'Stock atual'!G80)</f>
        <v/>
      </c>
      <c r="E80" s="18" t="str">
        <f>IF(A80="","",'Stock atual'!H80)</f>
        <v/>
      </c>
      <c r="F80" s="16" t="str">
        <f>IF(A80="","",'Stock atual'!C80)</f>
        <v/>
      </c>
      <c r="G80" s="16" t="str">
        <f>IF(A80="","",Produtos!E80)</f>
        <v/>
      </c>
      <c r="H80" s="19" t="str">
        <f>IF(OR(A80="",E80="",'Stock atual'!I80=""),"",E80*'Stock atual'!I80)</f>
        <v/>
      </c>
      <c r="I80" s="16" t="str">
        <f t="shared" si="2"/>
        <v/>
      </c>
    </row>
    <row r="81" spans="1:9">
      <c r="A81" s="16" t="str">
        <f>IF('Stock atual'!A81="","",'Stock atual'!A81)</f>
        <v/>
      </c>
      <c r="B81" s="16" t="str">
        <f>IF(A81="","",'Stock atual'!B81)</f>
        <v/>
      </c>
      <c r="C81" s="18" t="str">
        <f>IF(A81="","",'Stock atual'!F81)</f>
        <v/>
      </c>
      <c r="D81" s="18" t="str">
        <f>IF(A81="","",'Stock atual'!G81)</f>
        <v/>
      </c>
      <c r="E81" s="18" t="str">
        <f>IF(A81="","",'Stock atual'!H81)</f>
        <v/>
      </c>
      <c r="F81" s="16" t="str">
        <f>IF(A81="","",'Stock atual'!C81)</f>
        <v/>
      </c>
      <c r="G81" s="16" t="str">
        <f>IF(A81="","",Produtos!E81)</f>
        <v/>
      </c>
      <c r="H81" s="19" t="str">
        <f>IF(OR(A81="",E81="",'Stock atual'!I81=""),"",E81*'Stock atual'!I81)</f>
        <v/>
      </c>
      <c r="I81" s="16" t="str">
        <f t="shared" si="2"/>
        <v/>
      </c>
    </row>
    <row r="82" spans="1:9">
      <c r="A82" s="16" t="str">
        <f>IF('Stock atual'!A82="","",'Stock atual'!A82)</f>
        <v/>
      </c>
      <c r="B82" s="16" t="str">
        <f>IF(A82="","",'Stock atual'!B82)</f>
        <v/>
      </c>
      <c r="C82" s="18" t="str">
        <f>IF(A82="","",'Stock atual'!F82)</f>
        <v/>
      </c>
      <c r="D82" s="18" t="str">
        <f>IF(A82="","",'Stock atual'!G82)</f>
        <v/>
      </c>
      <c r="E82" s="18" t="str">
        <f>IF(A82="","",'Stock atual'!H82)</f>
        <v/>
      </c>
      <c r="F82" s="16" t="str">
        <f>IF(A82="","",'Stock atual'!C82)</f>
        <v/>
      </c>
      <c r="G82" s="16" t="str">
        <f>IF(A82="","",Produtos!E82)</f>
        <v/>
      </c>
      <c r="H82" s="19" t="str">
        <f>IF(OR(A82="",E82="",'Stock atual'!I82=""),"",E82*'Stock atual'!I82)</f>
        <v/>
      </c>
      <c r="I82" s="16" t="str">
        <f t="shared" si="2"/>
        <v/>
      </c>
    </row>
    <row r="83" spans="1:9">
      <c r="A83" s="16" t="str">
        <f>IF('Stock atual'!A83="","",'Stock atual'!A83)</f>
        <v/>
      </c>
      <c r="B83" s="16" t="str">
        <f>IF(A83="","",'Stock atual'!B83)</f>
        <v/>
      </c>
      <c r="C83" s="18" t="str">
        <f>IF(A83="","",'Stock atual'!F83)</f>
        <v/>
      </c>
      <c r="D83" s="18" t="str">
        <f>IF(A83="","",'Stock atual'!G83)</f>
        <v/>
      </c>
      <c r="E83" s="18" t="str">
        <f>IF(A83="","",'Stock atual'!H83)</f>
        <v/>
      </c>
      <c r="F83" s="16" t="str">
        <f>IF(A83="","",'Stock atual'!C83)</f>
        <v/>
      </c>
      <c r="G83" s="16" t="str">
        <f>IF(A83="","",Produtos!E83)</f>
        <v/>
      </c>
      <c r="H83" s="19" t="str">
        <f>IF(OR(A83="",E83="",'Stock atual'!I83=""),"",E83*'Stock atual'!I83)</f>
        <v/>
      </c>
      <c r="I83" s="16" t="str">
        <f t="shared" si="2"/>
        <v/>
      </c>
    </row>
    <row r="84" spans="1:9">
      <c r="A84" s="16" t="str">
        <f>IF('Stock atual'!A84="","",'Stock atual'!A84)</f>
        <v/>
      </c>
      <c r="B84" s="16" t="str">
        <f>IF(A84="","",'Stock atual'!B84)</f>
        <v/>
      </c>
      <c r="C84" s="18" t="str">
        <f>IF(A84="","",'Stock atual'!F84)</f>
        <v/>
      </c>
      <c r="D84" s="18" t="str">
        <f>IF(A84="","",'Stock atual'!G84)</f>
        <v/>
      </c>
      <c r="E84" s="18" t="str">
        <f>IF(A84="","",'Stock atual'!H84)</f>
        <v/>
      </c>
      <c r="F84" s="16" t="str">
        <f>IF(A84="","",'Stock atual'!C84)</f>
        <v/>
      </c>
      <c r="G84" s="16" t="str">
        <f>IF(A84="","",Produtos!E84)</f>
        <v/>
      </c>
      <c r="H84" s="19" t="str">
        <f>IF(OR(A84="",E84="",'Stock atual'!I84=""),"",E84*'Stock atual'!I84)</f>
        <v/>
      </c>
      <c r="I84" s="16" t="str">
        <f t="shared" si="2"/>
        <v/>
      </c>
    </row>
    <row r="85" spans="1:9">
      <c r="A85" s="16" t="str">
        <f>IF('Stock atual'!A85="","",'Stock atual'!A85)</f>
        <v/>
      </c>
      <c r="B85" s="16" t="str">
        <f>IF(A85="","",'Stock atual'!B85)</f>
        <v/>
      </c>
      <c r="C85" s="18" t="str">
        <f>IF(A85="","",'Stock atual'!F85)</f>
        <v/>
      </c>
      <c r="D85" s="18" t="str">
        <f>IF(A85="","",'Stock atual'!G85)</f>
        <v/>
      </c>
      <c r="E85" s="18" t="str">
        <f>IF(A85="","",'Stock atual'!H85)</f>
        <v/>
      </c>
      <c r="F85" s="16" t="str">
        <f>IF(A85="","",'Stock atual'!C85)</f>
        <v/>
      </c>
      <c r="G85" s="16" t="str">
        <f>IF(A85="","",Produtos!E85)</f>
        <v/>
      </c>
      <c r="H85" s="19" t="str">
        <f>IF(OR(A85="",E85="",'Stock atual'!I85=""),"",E85*'Stock atual'!I85)</f>
        <v/>
      </c>
      <c r="I85" s="16" t="str">
        <f t="shared" si="2"/>
        <v/>
      </c>
    </row>
    <row r="86" spans="1:9">
      <c r="A86" s="16" t="str">
        <f>IF('Stock atual'!A86="","",'Stock atual'!A86)</f>
        <v/>
      </c>
      <c r="B86" s="16" t="str">
        <f>IF(A86="","",'Stock atual'!B86)</f>
        <v/>
      </c>
      <c r="C86" s="18" t="str">
        <f>IF(A86="","",'Stock atual'!F86)</f>
        <v/>
      </c>
      <c r="D86" s="18" t="str">
        <f>IF(A86="","",'Stock atual'!G86)</f>
        <v/>
      </c>
      <c r="E86" s="18" t="str">
        <f>IF(A86="","",'Stock atual'!H86)</f>
        <v/>
      </c>
      <c r="F86" s="16" t="str">
        <f>IF(A86="","",'Stock atual'!C86)</f>
        <v/>
      </c>
      <c r="G86" s="16" t="str">
        <f>IF(A86="","",Produtos!E86)</f>
        <v/>
      </c>
      <c r="H86" s="19" t="str">
        <f>IF(OR(A86="",E86="",'Stock atual'!I86=""),"",E86*'Stock atual'!I86)</f>
        <v/>
      </c>
      <c r="I86" s="16" t="str">
        <f t="shared" si="2"/>
        <v/>
      </c>
    </row>
    <row r="87" spans="1:9">
      <c r="A87" s="16" t="str">
        <f>IF('Stock atual'!A87="","",'Stock atual'!A87)</f>
        <v/>
      </c>
      <c r="B87" s="16" t="str">
        <f>IF(A87="","",'Stock atual'!B87)</f>
        <v/>
      </c>
      <c r="C87" s="18" t="str">
        <f>IF(A87="","",'Stock atual'!F87)</f>
        <v/>
      </c>
      <c r="D87" s="18" t="str">
        <f>IF(A87="","",'Stock atual'!G87)</f>
        <v/>
      </c>
      <c r="E87" s="18" t="str">
        <f>IF(A87="","",'Stock atual'!H87)</f>
        <v/>
      </c>
      <c r="F87" s="16" t="str">
        <f>IF(A87="","",'Stock atual'!C87)</f>
        <v/>
      </c>
      <c r="G87" s="16" t="str">
        <f>IF(A87="","",Produtos!E87)</f>
        <v/>
      </c>
      <c r="H87" s="19" t="str">
        <f>IF(OR(A87="",E87="",'Stock atual'!I87=""),"",E87*'Stock atual'!I87)</f>
        <v/>
      </c>
      <c r="I87" s="16" t="str">
        <f t="shared" si="2"/>
        <v/>
      </c>
    </row>
    <row r="88" spans="1:9">
      <c r="A88" s="16" t="str">
        <f>IF('Stock atual'!A88="","",'Stock atual'!A88)</f>
        <v/>
      </c>
      <c r="B88" s="16" t="str">
        <f>IF(A88="","",'Stock atual'!B88)</f>
        <v/>
      </c>
      <c r="C88" s="18" t="str">
        <f>IF(A88="","",'Stock atual'!F88)</f>
        <v/>
      </c>
      <c r="D88" s="18" t="str">
        <f>IF(A88="","",'Stock atual'!G88)</f>
        <v/>
      </c>
      <c r="E88" s="18" t="str">
        <f>IF(A88="","",'Stock atual'!H88)</f>
        <v/>
      </c>
      <c r="F88" s="16" t="str">
        <f>IF(A88="","",'Stock atual'!C88)</f>
        <v/>
      </c>
      <c r="G88" s="16" t="str">
        <f>IF(A88="","",Produtos!E88)</f>
        <v/>
      </c>
      <c r="H88" s="19" t="str">
        <f>IF(OR(A88="",E88="",'Stock atual'!I88=""),"",E88*'Stock atual'!I88)</f>
        <v/>
      </c>
      <c r="I88" s="16" t="str">
        <f t="shared" si="2"/>
        <v/>
      </c>
    </row>
    <row r="89" spans="1:9">
      <c r="A89" s="16" t="str">
        <f>IF('Stock atual'!A89="","",'Stock atual'!A89)</f>
        <v/>
      </c>
      <c r="B89" s="16" t="str">
        <f>IF(A89="","",'Stock atual'!B89)</f>
        <v/>
      </c>
      <c r="C89" s="18" t="str">
        <f>IF(A89="","",'Stock atual'!F89)</f>
        <v/>
      </c>
      <c r="D89" s="18" t="str">
        <f>IF(A89="","",'Stock atual'!G89)</f>
        <v/>
      </c>
      <c r="E89" s="18" t="str">
        <f>IF(A89="","",'Stock atual'!H89)</f>
        <v/>
      </c>
      <c r="F89" s="16" t="str">
        <f>IF(A89="","",'Stock atual'!C89)</f>
        <v/>
      </c>
      <c r="G89" s="16" t="str">
        <f>IF(A89="","",Produtos!E89)</f>
        <v/>
      </c>
      <c r="H89" s="19" t="str">
        <f>IF(OR(A89="",E89="",'Stock atual'!I89=""),"",E89*'Stock atual'!I89)</f>
        <v/>
      </c>
      <c r="I89" s="16" t="str">
        <f t="shared" si="2"/>
        <v/>
      </c>
    </row>
    <row r="90" spans="1:9">
      <c r="A90" s="16" t="str">
        <f>IF('Stock atual'!A90="","",'Stock atual'!A90)</f>
        <v/>
      </c>
      <c r="B90" s="16" t="str">
        <f>IF(A90="","",'Stock atual'!B90)</f>
        <v/>
      </c>
      <c r="C90" s="18" t="str">
        <f>IF(A90="","",'Stock atual'!F90)</f>
        <v/>
      </c>
      <c r="D90" s="18" t="str">
        <f>IF(A90="","",'Stock atual'!G90)</f>
        <v/>
      </c>
      <c r="E90" s="18" t="str">
        <f>IF(A90="","",'Stock atual'!H90)</f>
        <v/>
      </c>
      <c r="F90" s="16" t="str">
        <f>IF(A90="","",'Stock atual'!C90)</f>
        <v/>
      </c>
      <c r="G90" s="16" t="str">
        <f>IF(A90="","",Produtos!E90)</f>
        <v/>
      </c>
      <c r="H90" s="19" t="str">
        <f>IF(OR(A90="",E90="",'Stock atual'!I90=""),"",E90*'Stock atual'!I90)</f>
        <v/>
      </c>
      <c r="I90" s="16" t="str">
        <f t="shared" si="2"/>
        <v/>
      </c>
    </row>
    <row r="91" spans="1:9">
      <c r="A91" s="16" t="str">
        <f>IF('Stock atual'!A91="","",'Stock atual'!A91)</f>
        <v/>
      </c>
      <c r="B91" s="16" t="str">
        <f>IF(A91="","",'Stock atual'!B91)</f>
        <v/>
      </c>
      <c r="C91" s="18" t="str">
        <f>IF(A91="","",'Stock atual'!F91)</f>
        <v/>
      </c>
      <c r="D91" s="18" t="str">
        <f>IF(A91="","",'Stock atual'!G91)</f>
        <v/>
      </c>
      <c r="E91" s="18" t="str">
        <f>IF(A91="","",'Stock atual'!H91)</f>
        <v/>
      </c>
      <c r="F91" s="16" t="str">
        <f>IF(A91="","",'Stock atual'!C91)</f>
        <v/>
      </c>
      <c r="G91" s="16" t="str">
        <f>IF(A91="","",Produtos!E91)</f>
        <v/>
      </c>
      <c r="H91" s="19" t="str">
        <f>IF(OR(A91="",E91="",'Stock atual'!I91=""),"",E91*'Stock atual'!I91)</f>
        <v/>
      </c>
      <c r="I91" s="16" t="str">
        <f t="shared" si="2"/>
        <v/>
      </c>
    </row>
    <row r="92" spans="1:9">
      <c r="A92" s="16" t="str">
        <f>IF('Stock atual'!A92="","",'Stock atual'!A92)</f>
        <v/>
      </c>
      <c r="B92" s="16" t="str">
        <f>IF(A92="","",'Stock atual'!B92)</f>
        <v/>
      </c>
      <c r="C92" s="18" t="str">
        <f>IF(A92="","",'Stock atual'!F92)</f>
        <v/>
      </c>
      <c r="D92" s="18" t="str">
        <f>IF(A92="","",'Stock atual'!G92)</f>
        <v/>
      </c>
      <c r="E92" s="18" t="str">
        <f>IF(A92="","",'Stock atual'!H92)</f>
        <v/>
      </c>
      <c r="F92" s="16" t="str">
        <f>IF(A92="","",'Stock atual'!C92)</f>
        <v/>
      </c>
      <c r="G92" s="16" t="str">
        <f>IF(A92="","",Produtos!E92)</f>
        <v/>
      </c>
      <c r="H92" s="19" t="str">
        <f>IF(OR(A92="",E92="",'Stock atual'!I92=""),"",E92*'Stock atual'!I92)</f>
        <v/>
      </c>
      <c r="I92" s="16" t="str">
        <f t="shared" si="2"/>
        <v/>
      </c>
    </row>
    <row r="93" spans="1:9">
      <c r="A93" s="16" t="str">
        <f>IF('Stock atual'!A93="","",'Stock atual'!A93)</f>
        <v/>
      </c>
      <c r="B93" s="16" t="str">
        <f>IF(A93="","",'Stock atual'!B93)</f>
        <v/>
      </c>
      <c r="C93" s="18" t="str">
        <f>IF(A93="","",'Stock atual'!F93)</f>
        <v/>
      </c>
      <c r="D93" s="18" t="str">
        <f>IF(A93="","",'Stock atual'!G93)</f>
        <v/>
      </c>
      <c r="E93" s="18" t="str">
        <f>IF(A93="","",'Stock atual'!H93)</f>
        <v/>
      </c>
      <c r="F93" s="16" t="str">
        <f>IF(A93="","",'Stock atual'!C93)</f>
        <v/>
      </c>
      <c r="G93" s="16" t="str">
        <f>IF(A93="","",Produtos!E93)</f>
        <v/>
      </c>
      <c r="H93" s="19" t="str">
        <f>IF(OR(A93="",E93="",'Stock atual'!I93=""),"",E93*'Stock atual'!I93)</f>
        <v/>
      </c>
      <c r="I93" s="16" t="str">
        <f t="shared" si="2"/>
        <v/>
      </c>
    </row>
    <row r="94" spans="1:9">
      <c r="A94" s="16" t="str">
        <f>IF('Stock atual'!A94="","",'Stock atual'!A94)</f>
        <v/>
      </c>
      <c r="B94" s="16" t="str">
        <f>IF(A94="","",'Stock atual'!B94)</f>
        <v/>
      </c>
      <c r="C94" s="18" t="str">
        <f>IF(A94="","",'Stock atual'!F94)</f>
        <v/>
      </c>
      <c r="D94" s="18" t="str">
        <f>IF(A94="","",'Stock atual'!G94)</f>
        <v/>
      </c>
      <c r="E94" s="18" t="str">
        <f>IF(A94="","",'Stock atual'!H94)</f>
        <v/>
      </c>
      <c r="F94" s="16" t="str">
        <f>IF(A94="","",'Stock atual'!C94)</f>
        <v/>
      </c>
      <c r="G94" s="16" t="str">
        <f>IF(A94="","",Produtos!E94)</f>
        <v/>
      </c>
      <c r="H94" s="19" t="str">
        <f>IF(OR(A94="",E94="",'Stock atual'!I94=""),"",E94*'Stock atual'!I94)</f>
        <v/>
      </c>
      <c r="I94" s="16" t="str">
        <f t="shared" si="2"/>
        <v/>
      </c>
    </row>
    <row r="95" spans="1:9">
      <c r="A95" s="16" t="str">
        <f>IF('Stock atual'!A95="","",'Stock atual'!A95)</f>
        <v/>
      </c>
      <c r="B95" s="16" t="str">
        <f>IF(A95="","",'Stock atual'!B95)</f>
        <v/>
      </c>
      <c r="C95" s="18" t="str">
        <f>IF(A95="","",'Stock atual'!F95)</f>
        <v/>
      </c>
      <c r="D95" s="18" t="str">
        <f>IF(A95="","",'Stock atual'!G95)</f>
        <v/>
      </c>
      <c r="E95" s="18" t="str">
        <f>IF(A95="","",'Stock atual'!H95)</f>
        <v/>
      </c>
      <c r="F95" s="16" t="str">
        <f>IF(A95="","",'Stock atual'!C95)</f>
        <v/>
      </c>
      <c r="G95" s="16" t="str">
        <f>IF(A95="","",Produtos!E95)</f>
        <v/>
      </c>
      <c r="H95" s="19" t="str">
        <f>IF(OR(A95="",E95="",'Stock atual'!I95=""),"",E95*'Stock atual'!I95)</f>
        <v/>
      </c>
      <c r="I95" s="16" t="str">
        <f t="shared" si="2"/>
        <v/>
      </c>
    </row>
    <row r="96" spans="1:9">
      <c r="A96" s="16" t="str">
        <f>IF('Stock atual'!A96="","",'Stock atual'!A96)</f>
        <v/>
      </c>
      <c r="B96" s="16" t="str">
        <f>IF(A96="","",'Stock atual'!B96)</f>
        <v/>
      </c>
      <c r="C96" s="18" t="str">
        <f>IF(A96="","",'Stock atual'!F96)</f>
        <v/>
      </c>
      <c r="D96" s="18" t="str">
        <f>IF(A96="","",'Stock atual'!G96)</f>
        <v/>
      </c>
      <c r="E96" s="18" t="str">
        <f>IF(A96="","",'Stock atual'!H96)</f>
        <v/>
      </c>
      <c r="F96" s="16" t="str">
        <f>IF(A96="","",'Stock atual'!C96)</f>
        <v/>
      </c>
      <c r="G96" s="16" t="str">
        <f>IF(A96="","",Produtos!E96)</f>
        <v/>
      </c>
      <c r="H96" s="19" t="str">
        <f>IF(OR(A96="",E96="",'Stock atual'!I96=""),"",E96*'Stock atual'!I96)</f>
        <v/>
      </c>
      <c r="I96" s="16" t="str">
        <f t="shared" si="2"/>
        <v/>
      </c>
    </row>
    <row r="97" spans="1:9">
      <c r="A97" s="16" t="str">
        <f>IF('Stock atual'!A97="","",'Stock atual'!A97)</f>
        <v/>
      </c>
      <c r="B97" s="16" t="str">
        <f>IF(A97="","",'Stock atual'!B97)</f>
        <v/>
      </c>
      <c r="C97" s="18" t="str">
        <f>IF(A97="","",'Stock atual'!F97)</f>
        <v/>
      </c>
      <c r="D97" s="18" t="str">
        <f>IF(A97="","",'Stock atual'!G97)</f>
        <v/>
      </c>
      <c r="E97" s="18" t="str">
        <f>IF(A97="","",'Stock atual'!H97)</f>
        <v/>
      </c>
      <c r="F97" s="16" t="str">
        <f>IF(A97="","",'Stock atual'!C97)</f>
        <v/>
      </c>
      <c r="G97" s="16" t="str">
        <f>IF(A97="","",Produtos!E97)</f>
        <v/>
      </c>
      <c r="H97" s="19" t="str">
        <f>IF(OR(A97="",E97="",'Stock atual'!I97=""),"",E97*'Stock atual'!I97)</f>
        <v/>
      </c>
      <c r="I97" s="16" t="str">
        <f t="shared" si="2"/>
        <v/>
      </c>
    </row>
    <row r="98" spans="1:9">
      <c r="A98" s="16" t="str">
        <f>IF('Stock atual'!A98="","",'Stock atual'!A98)</f>
        <v/>
      </c>
      <c r="B98" s="16" t="str">
        <f>IF(A98="","",'Stock atual'!B98)</f>
        <v/>
      </c>
      <c r="C98" s="18" t="str">
        <f>IF(A98="","",'Stock atual'!F98)</f>
        <v/>
      </c>
      <c r="D98" s="18" t="str">
        <f>IF(A98="","",'Stock atual'!G98)</f>
        <v/>
      </c>
      <c r="E98" s="18" t="str">
        <f>IF(A98="","",'Stock atual'!H98)</f>
        <v/>
      </c>
      <c r="F98" s="16" t="str">
        <f>IF(A98="","",'Stock atual'!C98)</f>
        <v/>
      </c>
      <c r="G98" s="16" t="str">
        <f>IF(A98="","",Produtos!E98)</f>
        <v/>
      </c>
      <c r="H98" s="19" t="str">
        <f>IF(OR(A98="",E98="",'Stock atual'!I98=""),"",E98*'Stock atual'!I98)</f>
        <v/>
      </c>
      <c r="I98" s="16" t="str">
        <f t="shared" si="2"/>
        <v/>
      </c>
    </row>
    <row r="99" spans="1:9">
      <c r="A99" s="16" t="str">
        <f>IF('Stock atual'!A99="","",'Stock atual'!A99)</f>
        <v/>
      </c>
      <c r="B99" s="16" t="str">
        <f>IF(A99="","",'Stock atual'!B99)</f>
        <v/>
      </c>
      <c r="C99" s="18" t="str">
        <f>IF(A99="","",'Stock atual'!F99)</f>
        <v/>
      </c>
      <c r="D99" s="18" t="str">
        <f>IF(A99="","",'Stock atual'!G99)</f>
        <v/>
      </c>
      <c r="E99" s="18" t="str">
        <f>IF(A99="","",'Stock atual'!H99)</f>
        <v/>
      </c>
      <c r="F99" s="16" t="str">
        <f>IF(A99="","",'Stock atual'!C99)</f>
        <v/>
      </c>
      <c r="G99" s="16" t="str">
        <f>IF(A99="","",Produtos!E99)</f>
        <v/>
      </c>
      <c r="H99" s="19" t="str">
        <f>IF(OR(A99="",E99="",'Stock atual'!I99=""),"",E99*'Stock atual'!I99)</f>
        <v/>
      </c>
      <c r="I99" s="16" t="str">
        <f t="shared" si="2"/>
        <v/>
      </c>
    </row>
    <row r="100" spans="1:9">
      <c r="A100" s="16" t="str">
        <f>IF('Stock atual'!A100="","",'Stock atual'!A100)</f>
        <v/>
      </c>
      <c r="B100" s="16" t="str">
        <f>IF(A100="","",'Stock atual'!B100)</f>
        <v/>
      </c>
      <c r="C100" s="18" t="str">
        <f>IF(A100="","",'Stock atual'!F100)</f>
        <v/>
      </c>
      <c r="D100" s="18" t="str">
        <f>IF(A100="","",'Stock atual'!G100)</f>
        <v/>
      </c>
      <c r="E100" s="18" t="str">
        <f>IF(A100="","",'Stock atual'!H100)</f>
        <v/>
      </c>
      <c r="F100" s="16" t="str">
        <f>IF(A100="","",'Stock atual'!C100)</f>
        <v/>
      </c>
      <c r="G100" s="16" t="str">
        <f>IF(A100="","",Produtos!E100)</f>
        <v/>
      </c>
      <c r="H100" s="19" t="str">
        <f>IF(OR(A100="",E100="",'Stock atual'!I100=""),"",E100*'Stock atual'!I100)</f>
        <v/>
      </c>
      <c r="I100" s="16" t="str">
        <f t="shared" si="2"/>
        <v/>
      </c>
    </row>
    <row r="101" spans="1:9">
      <c r="A101" s="16" t="str">
        <f>IF('Stock atual'!A101="","",'Stock atual'!A101)</f>
        <v/>
      </c>
      <c r="B101" s="16" t="str">
        <f>IF(A101="","",'Stock atual'!B101)</f>
        <v/>
      </c>
      <c r="C101" s="18" t="str">
        <f>IF(A101="","",'Stock atual'!F101)</f>
        <v/>
      </c>
      <c r="D101" s="18" t="str">
        <f>IF(A101="","",'Stock atual'!G101)</f>
        <v/>
      </c>
      <c r="E101" s="18" t="str">
        <f>IF(A101="","",'Stock atual'!H101)</f>
        <v/>
      </c>
      <c r="F101" s="16" t="str">
        <f>IF(A101="","",'Stock atual'!C101)</f>
        <v/>
      </c>
      <c r="G101" s="16" t="str">
        <f>IF(A101="","",Produtos!E101)</f>
        <v/>
      </c>
      <c r="H101" s="19" t="str">
        <f>IF(OR(A101="",E101="",'Stock atual'!I101=""),"",E101*'Stock atual'!I101)</f>
        <v/>
      </c>
      <c r="I101" s="16" t="str">
        <f t="shared" si="2"/>
        <v/>
      </c>
    </row>
    <row r="102" spans="1:9">
      <c r="A102" s="16" t="str">
        <f>IF('Stock atual'!A102="","",'Stock atual'!A102)</f>
        <v/>
      </c>
      <c r="B102" s="16" t="str">
        <f>IF(A102="","",'Stock atual'!B102)</f>
        <v/>
      </c>
      <c r="C102" s="18" t="str">
        <f>IF(A102="","",'Stock atual'!F102)</f>
        <v/>
      </c>
      <c r="D102" s="18" t="str">
        <f>IF(A102="","",'Stock atual'!G102)</f>
        <v/>
      </c>
      <c r="E102" s="18" t="str">
        <f>IF(A102="","",'Stock atual'!H102)</f>
        <v/>
      </c>
      <c r="F102" s="16" t="str">
        <f>IF(A102="","",'Stock atual'!C102)</f>
        <v/>
      </c>
      <c r="G102" s="16" t="str">
        <f>IF(A102="","",Produtos!E102)</f>
        <v/>
      </c>
      <c r="H102" s="19" t="str">
        <f>IF(OR(A102="",E102="",'Stock atual'!I102=""),"",E102*'Stock atual'!I102)</f>
        <v/>
      </c>
      <c r="I102" s="16" t="str">
        <f t="shared" si="2"/>
        <v/>
      </c>
    </row>
    <row r="103" spans="1:9">
      <c r="A103" s="16" t="str">
        <f>IF('Stock atual'!A103="","",'Stock atual'!A103)</f>
        <v/>
      </c>
      <c r="B103" s="16" t="str">
        <f>IF(A103="","",'Stock atual'!B103)</f>
        <v/>
      </c>
      <c r="C103" s="18" t="str">
        <f>IF(A103="","",'Stock atual'!F103)</f>
        <v/>
      </c>
      <c r="D103" s="18" t="str">
        <f>IF(A103="","",'Stock atual'!G103)</f>
        <v/>
      </c>
      <c r="E103" s="18" t="str">
        <f>IF(A103="","",'Stock atual'!H103)</f>
        <v/>
      </c>
      <c r="F103" s="16" t="str">
        <f>IF(A103="","",'Stock atual'!C103)</f>
        <v/>
      </c>
      <c r="G103" s="16" t="str">
        <f>IF(A103="","",Produtos!E103)</f>
        <v/>
      </c>
      <c r="H103" s="19" t="str">
        <f>IF(OR(A103="",E103="",'Stock atual'!I103=""),"",E103*'Stock atual'!I103)</f>
        <v/>
      </c>
      <c r="I103" s="16" t="str">
        <f t="shared" si="2"/>
        <v/>
      </c>
    </row>
    <row r="104" spans="1:9">
      <c r="A104" s="16" t="str">
        <f>IF('Stock atual'!A104="","",'Stock atual'!A104)</f>
        <v/>
      </c>
      <c r="B104" s="16" t="str">
        <f>IF(A104="","",'Stock atual'!B104)</f>
        <v/>
      </c>
      <c r="C104" s="18" t="str">
        <f>IF(A104="","",'Stock atual'!F104)</f>
        <v/>
      </c>
      <c r="D104" s="18" t="str">
        <f>IF(A104="","",'Stock atual'!G104)</f>
        <v/>
      </c>
      <c r="E104" s="18" t="str">
        <f>IF(A104="","",'Stock atual'!H104)</f>
        <v/>
      </c>
      <c r="F104" s="16" t="str">
        <f>IF(A104="","",'Stock atual'!C104)</f>
        <v/>
      </c>
      <c r="G104" s="16" t="str">
        <f>IF(A104="","",Produtos!E104)</f>
        <v/>
      </c>
      <c r="H104" s="19" t="str">
        <f>IF(OR(A104="",E104="",'Stock atual'!I104=""),"",E104*'Stock atual'!I104)</f>
        <v/>
      </c>
      <c r="I104" s="16" t="str">
        <f t="shared" si="2"/>
        <v/>
      </c>
    </row>
    <row r="105" spans="1:9">
      <c r="A105" s="16" t="str">
        <f>IF('Stock atual'!A105="","",'Stock atual'!A105)</f>
        <v/>
      </c>
      <c r="B105" s="16" t="str">
        <f>IF(A105="","",'Stock atual'!B105)</f>
        <v/>
      </c>
      <c r="C105" s="18" t="str">
        <f>IF(A105="","",'Stock atual'!F105)</f>
        <v/>
      </c>
      <c r="D105" s="18" t="str">
        <f>IF(A105="","",'Stock atual'!G105)</f>
        <v/>
      </c>
      <c r="E105" s="18" t="str">
        <f>IF(A105="","",'Stock atual'!H105)</f>
        <v/>
      </c>
      <c r="F105" s="16" t="str">
        <f>IF(A105="","",'Stock atual'!C105)</f>
        <v/>
      </c>
      <c r="G105" s="16" t="str">
        <f>IF(A105="","",Produtos!E105)</f>
        <v/>
      </c>
      <c r="H105" s="19" t="str">
        <f>IF(OR(A105="",E105="",'Stock atual'!I105=""),"",E105*'Stock atual'!I105)</f>
        <v/>
      </c>
      <c r="I105" s="16" t="str">
        <f t="shared" si="2"/>
        <v/>
      </c>
    </row>
    <row r="106" spans="1:9">
      <c r="A106" s="16" t="str">
        <f>IF('Stock atual'!A106="","",'Stock atual'!A106)</f>
        <v/>
      </c>
      <c r="B106" s="16" t="str">
        <f>IF(A106="","",'Stock atual'!B106)</f>
        <v/>
      </c>
      <c r="C106" s="18" t="str">
        <f>IF(A106="","",'Stock atual'!F106)</f>
        <v/>
      </c>
      <c r="D106" s="18" t="str">
        <f>IF(A106="","",'Stock atual'!G106)</f>
        <v/>
      </c>
      <c r="E106" s="18" t="str">
        <f>IF(A106="","",'Stock atual'!H106)</f>
        <v/>
      </c>
      <c r="F106" s="16" t="str">
        <f>IF(A106="","",'Stock atual'!C106)</f>
        <v/>
      </c>
      <c r="G106" s="16" t="str">
        <f>IF(A106="","",Produtos!E106)</f>
        <v/>
      </c>
      <c r="H106" s="19" t="str">
        <f>IF(OR(A106="",E106="",'Stock atual'!I106=""),"",E106*'Stock atual'!I106)</f>
        <v/>
      </c>
      <c r="I106" s="16" t="str">
        <f t="shared" si="2"/>
        <v/>
      </c>
    </row>
    <row r="109" spans="1:9">
      <c r="A109" s="25" t="s">
        <v>61</v>
      </c>
      <c r="B109" s="21"/>
      <c r="C109" s="21"/>
      <c r="D109" s="21"/>
      <c r="E109" s="21"/>
      <c r="F109" s="21"/>
      <c r="G109" s="21"/>
      <c r="H109" s="21"/>
      <c r="I109" s="21"/>
    </row>
    <row r="110" spans="1:9">
      <c r="A110" s="21"/>
      <c r="B110" s="21"/>
      <c r="C110" s="21"/>
      <c r="D110" s="21"/>
      <c r="E110" s="21"/>
      <c r="F110" s="21"/>
      <c r="G110" s="21"/>
      <c r="H110" s="21"/>
      <c r="I110" s="21"/>
    </row>
    <row r="111" spans="1:9">
      <c r="A111" s="21"/>
      <c r="B111" s="21"/>
      <c r="C111" s="21"/>
      <c r="D111" s="21"/>
      <c r="E111" s="21"/>
      <c r="F111" s="21"/>
      <c r="G111" s="21"/>
      <c r="H111" s="21"/>
      <c r="I111" s="21"/>
    </row>
  </sheetData>
  <mergeCells count="3">
    <mergeCell ref="A1:I2"/>
    <mergeCell ref="A3:I4"/>
    <mergeCell ref="A109:I111"/>
  </mergeCells>
  <conditionalFormatting sqref="A7:I106">
    <cfRule type="expression" dxfId="1" priority="1">
      <formula>$I7="COMPRAR"</formula>
    </cfRule>
    <cfRule type="expression" dxfId="0" priority="2">
      <formula>$I7="SEM NECESSIDADE"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Como utilizar</vt:lpstr>
      <vt:lpstr>Produtos</vt:lpstr>
      <vt:lpstr>Entradas e saídas</vt:lpstr>
      <vt:lpstr>Stock atual</vt:lpstr>
      <vt:lpstr>Planeamento de 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Sarmento</dc:creator>
  <cp:lastModifiedBy>Mariana Sarmento</cp:lastModifiedBy>
  <dcterms:created xsi:type="dcterms:W3CDTF">2026-07-31T12:46:05Z</dcterms:created>
  <dcterms:modified xsi:type="dcterms:W3CDTF">2026-08-01T14:18:21Z</dcterms:modified>
</cp:coreProperties>
</file>